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STMTLS\AppData\Local\Temp\VNPT Plugin\1dd3c8fd-8342-4a5b-aaad-3b8781e2b619\"/>
    </mc:Choice>
  </mc:AlternateContent>
  <bookViews>
    <workbookView xWindow="0" yWindow="0" windowWidth="16668" windowHeight="7596" tabRatio="786" firstSheet="16" activeTab="16"/>
  </bookViews>
  <sheets>
    <sheet name="foxz" sheetId="10" state="veryHidden" r:id="rId1"/>
    <sheet name="results" sheetId="16" state="hidden" r:id="rId2"/>
    <sheet name="results_2" sheetId="17" state="veryHidden" r:id="rId3"/>
    <sheet name="results_3" sheetId="18" state="veryHidden" r:id="rId4"/>
    <sheet name="results_4" sheetId="19" state="veryHidden" r:id="rId5"/>
    <sheet name="results_5" sheetId="21" state="veryHidden" r:id="rId6"/>
    <sheet name="results_6" sheetId="23" state="veryHidden" r:id="rId7"/>
    <sheet name="results_7" sheetId="24" state="veryHidden" r:id="rId8"/>
    <sheet name="results_8" sheetId="25" state="veryHidden" r:id="rId9"/>
    <sheet name="results_9" sheetId="26" state="veryHidden" r:id="rId10"/>
    <sheet name="results_10" sheetId="27" state="veryHidden" r:id="rId11"/>
    <sheet name="results_11" sheetId="28" state="veryHidden" r:id="rId12"/>
    <sheet name="results_12" sheetId="29" state="veryHidden" r:id="rId13"/>
    <sheet name="results_13" sheetId="30" state="veryHidden" r:id="rId14"/>
    <sheet name="results_14" sheetId="31" state="veryHidden" r:id="rId15"/>
    <sheet name="results_15" sheetId="32" state="veryHidden" r:id="rId16"/>
    <sheet name="Bieu 01" sheetId="4" r:id="rId17"/>
    <sheet name="Bieu 02" sheetId="20" r:id="rId18"/>
    <sheet name="Bieu 03" sheetId="3" r:id="rId19"/>
    <sheet name="Bieu 07  " sheetId="13" state="hidden" r:id="rId20"/>
    <sheet name="Bieu  08" sheetId="12" state="hidden" r:id="rId21"/>
    <sheet name="Bieu 09 " sheetId="9" state="hidden" r:id="rId22"/>
    <sheet name="Bieu 10" sheetId="7" state="hidden" r:id="rId23"/>
    <sheet name="Bieu 11" sheetId="8" state="hidden" r:id="rId24"/>
    <sheet name="Bieu 04" sheetId="14" r:id="rId25"/>
    <sheet name="Bieu 05" sheetId="15" r:id="rId26"/>
    <sheet name="Bieu 06" sheetId="11" r:id="rId27"/>
    <sheet name="Bieu 07" sheetId="22" r:id="rId28"/>
  </sheets>
  <externalReferences>
    <externalReference r:id="rId29"/>
    <externalReference r:id="rId30"/>
  </externalReferences>
  <definedNames>
    <definedName name="_xlnm.Print_Titles" localSheetId="20">'Bieu  08'!$4:$7</definedName>
    <definedName name="_xlnm.Print_Titles" localSheetId="16">'Bieu 01'!$32:$35</definedName>
    <definedName name="_xlnm.Print_Titles" localSheetId="18">'Bieu 03'!$4:$7</definedName>
    <definedName name="_xlnm.Print_Titles" localSheetId="24">'Bieu 04'!$4:$8</definedName>
    <definedName name="_xlnm.Print_Titles" localSheetId="26">'Bieu 06'!$4:$7</definedName>
  </definedNames>
  <calcPr calcId="162913"/>
</workbook>
</file>

<file path=xl/calcChain.xml><?xml version="1.0" encoding="utf-8"?>
<calcChain xmlns="http://schemas.openxmlformats.org/spreadsheetml/2006/main">
  <c r="K15" i="15" l="1"/>
  <c r="K12" i="20" l="1"/>
  <c r="L12" i="20"/>
  <c r="J20" i="20"/>
  <c r="J16" i="20"/>
  <c r="I13" i="15" l="1"/>
  <c r="I12" i="15" s="1"/>
  <c r="I11" i="15" s="1"/>
  <c r="M20" i="20" l="1"/>
  <c r="I20" i="20" s="1"/>
  <c r="F20" i="20"/>
  <c r="M16" i="20"/>
  <c r="M15" i="20" s="1"/>
  <c r="G15" i="20"/>
  <c r="H15" i="20"/>
  <c r="J15" i="20"/>
  <c r="K15" i="20"/>
  <c r="L15" i="20"/>
  <c r="N15" i="20"/>
  <c r="O15" i="20"/>
  <c r="I16" i="20"/>
  <c r="I15" i="20" s="1"/>
  <c r="F16" i="20"/>
  <c r="F15" i="20" s="1"/>
  <c r="I11" i="22" l="1"/>
  <c r="Q11" i="14"/>
  <c r="I10" i="14"/>
  <c r="J10" i="14"/>
  <c r="K10" i="14"/>
  <c r="N10" i="14"/>
  <c r="P10" i="14"/>
  <c r="R10" i="14"/>
  <c r="S10" i="14"/>
  <c r="F11" i="14"/>
  <c r="L11" i="14" s="1"/>
  <c r="O11" i="14"/>
  <c r="M11" i="14" s="1"/>
  <c r="H21" i="22"/>
  <c r="H20" i="22" s="1"/>
  <c r="H19" i="22"/>
  <c r="G20" i="22"/>
  <c r="F20" i="22"/>
  <c r="E20" i="22"/>
  <c r="D20" i="22"/>
  <c r="I18" i="22"/>
  <c r="G18" i="22"/>
  <c r="F18" i="22"/>
  <c r="E18" i="22"/>
  <c r="D18" i="22"/>
  <c r="D17" i="22" s="1"/>
  <c r="M23" i="14"/>
  <c r="M24" i="14"/>
  <c r="M25" i="14"/>
  <c r="M26" i="14"/>
  <c r="M27" i="14"/>
  <c r="M28" i="14"/>
  <c r="M29" i="14"/>
  <c r="M22" i="14"/>
  <c r="M14" i="14"/>
  <c r="M15" i="14"/>
  <c r="M16" i="14"/>
  <c r="M17" i="14"/>
  <c r="M18" i="14"/>
  <c r="M19" i="14"/>
  <c r="M20" i="14"/>
  <c r="M12" i="14"/>
  <c r="M13" i="14"/>
  <c r="H18" i="22" l="1"/>
  <c r="H17" i="22" s="1"/>
  <c r="G17" i="22"/>
  <c r="F17" i="22"/>
  <c r="M10" i="14"/>
  <c r="O10" i="14"/>
  <c r="E17" i="22"/>
  <c r="G13" i="15"/>
  <c r="H13" i="15"/>
  <c r="L13" i="15"/>
  <c r="M13" i="15"/>
  <c r="O13" i="15"/>
  <c r="P13" i="15"/>
  <c r="N15" i="15"/>
  <c r="F15" i="15"/>
  <c r="M19" i="20"/>
  <c r="J19" i="20"/>
  <c r="I19" i="20" s="1"/>
  <c r="F19" i="20"/>
  <c r="M14" i="20"/>
  <c r="J14" i="20"/>
  <c r="F14" i="20"/>
  <c r="J15" i="15" l="1"/>
  <c r="I14" i="20"/>
  <c r="E15" i="22" l="1"/>
  <c r="F15" i="22"/>
  <c r="G15" i="22"/>
  <c r="D15" i="22"/>
  <c r="E13" i="22"/>
  <c r="E12" i="22" s="1"/>
  <c r="E11" i="22" s="1"/>
  <c r="F13" i="22"/>
  <c r="G13" i="22"/>
  <c r="G12" i="22" s="1"/>
  <c r="G11" i="22" s="1"/>
  <c r="I13" i="22"/>
  <c r="D13" i="22"/>
  <c r="F12" i="22" l="1"/>
  <c r="F11" i="22" s="1"/>
  <c r="D12" i="22"/>
  <c r="D11" i="22" s="1"/>
  <c r="H16" i="22"/>
  <c r="H15" i="22" s="1"/>
  <c r="H14" i="22"/>
  <c r="H13" i="22" s="1"/>
  <c r="I39" i="4"/>
  <c r="J39" i="4"/>
  <c r="K39" i="4"/>
  <c r="L39" i="4"/>
  <c r="O39" i="4"/>
  <c r="P39" i="4"/>
  <c r="R39" i="4"/>
  <c r="S39" i="4"/>
  <c r="G13" i="11"/>
  <c r="H13" i="11"/>
  <c r="I13" i="11"/>
  <c r="J13" i="11"/>
  <c r="J9" i="11" s="1"/>
  <c r="J8" i="11" s="1"/>
  <c r="K13" i="11"/>
  <c r="K9" i="11" s="1"/>
  <c r="K8" i="11" s="1"/>
  <c r="L13" i="11"/>
  <c r="M13" i="11"/>
  <c r="M9" i="11" s="1"/>
  <c r="M8" i="11" s="1"/>
  <c r="N13" i="11"/>
  <c r="N9" i="11" s="1"/>
  <c r="N8" i="11" s="1"/>
  <c r="O13" i="11"/>
  <c r="O9" i="11" s="1"/>
  <c r="O8" i="11" s="1"/>
  <c r="P13" i="11"/>
  <c r="P9" i="11" s="1"/>
  <c r="P8" i="11" s="1"/>
  <c r="Q13" i="11"/>
  <c r="Q9" i="11" s="1"/>
  <c r="Q8" i="11" s="1"/>
  <c r="R13" i="11"/>
  <c r="R9" i="11" s="1"/>
  <c r="R8" i="11" s="1"/>
  <c r="F13" i="11"/>
  <c r="F9" i="11" s="1"/>
  <c r="F8" i="11" s="1"/>
  <c r="L9" i="11"/>
  <c r="L8" i="11" s="1"/>
  <c r="G9" i="11"/>
  <c r="G8" i="11" s="1"/>
  <c r="H9" i="11"/>
  <c r="H8" i="11" s="1"/>
  <c r="I9" i="11"/>
  <c r="I8" i="11" s="1"/>
  <c r="Q23" i="14"/>
  <c r="Q24" i="14"/>
  <c r="Q25" i="14"/>
  <c r="Q26" i="14"/>
  <c r="Q27" i="14"/>
  <c r="Q28" i="14"/>
  <c r="Q29" i="14"/>
  <c r="Q22" i="14"/>
  <c r="L23" i="14"/>
  <c r="F23" i="14"/>
  <c r="F24" i="14"/>
  <c r="F25" i="14"/>
  <c r="L25" i="14" s="1"/>
  <c r="F26" i="14"/>
  <c r="L26" i="14" s="1"/>
  <c r="F27" i="14"/>
  <c r="L27" i="14" s="1"/>
  <c r="F28" i="14"/>
  <c r="L28" i="14" s="1"/>
  <c r="F29" i="14"/>
  <c r="L29" i="14" s="1"/>
  <c r="F22" i="14"/>
  <c r="L22" i="14" s="1"/>
  <c r="M21" i="14"/>
  <c r="N21" i="14"/>
  <c r="N9" i="14" s="1"/>
  <c r="O21" i="14"/>
  <c r="P21" i="14"/>
  <c r="P9" i="14" s="1"/>
  <c r="R21" i="14"/>
  <c r="S21" i="14"/>
  <c r="J21" i="14"/>
  <c r="J9" i="14" s="1"/>
  <c r="G21" i="14"/>
  <c r="I21" i="14"/>
  <c r="I9" i="14" s="1"/>
  <c r="K21" i="14"/>
  <c r="K9" i="14" s="1"/>
  <c r="H21" i="14"/>
  <c r="J12" i="3"/>
  <c r="J13" i="3"/>
  <c r="H12" i="22" l="1"/>
  <c r="H11" i="22" s="1"/>
  <c r="F21" i="14"/>
  <c r="R9" i="14"/>
  <c r="O9" i="14"/>
  <c r="M9" i="14"/>
  <c r="L24" i="14"/>
  <c r="L21" i="14" s="1"/>
  <c r="S9" i="14"/>
  <c r="Q21" i="14"/>
  <c r="M18" i="20"/>
  <c r="J18" i="20"/>
  <c r="F18" i="20"/>
  <c r="M13" i="20"/>
  <c r="M12" i="20" s="1"/>
  <c r="J13" i="20"/>
  <c r="F13" i="20"/>
  <c r="F12" i="20" s="1"/>
  <c r="O12" i="20"/>
  <c r="N12" i="20"/>
  <c r="H12" i="20"/>
  <c r="G12" i="20"/>
  <c r="I18" i="20" l="1"/>
  <c r="I13" i="20"/>
  <c r="I12" i="20" s="1"/>
  <c r="J12" i="20"/>
  <c r="R13" i="20"/>
  <c r="F10" i="3"/>
  <c r="I38" i="4" l="1"/>
  <c r="I36" i="4" s="1"/>
  <c r="J38" i="4"/>
  <c r="J36" i="4" s="1"/>
  <c r="K38" i="4"/>
  <c r="K36" i="4" s="1"/>
  <c r="O38" i="4"/>
  <c r="O36" i="4" s="1"/>
  <c r="P38" i="4"/>
  <c r="P36" i="4" s="1"/>
  <c r="R38" i="4"/>
  <c r="R36" i="4" s="1"/>
  <c r="S38" i="4"/>
  <c r="S36" i="4" s="1"/>
  <c r="G38" i="4"/>
  <c r="G36" i="4" s="1"/>
  <c r="L38" i="4" l="1"/>
  <c r="L36" i="4" s="1"/>
  <c r="Q44" i="4"/>
  <c r="Q43" i="4"/>
  <c r="F9" i="3"/>
  <c r="F8" i="3" s="1"/>
  <c r="H15" i="14"/>
  <c r="H14" i="14"/>
  <c r="H13" i="14"/>
  <c r="Q19" i="14"/>
  <c r="V19" i="14" s="1"/>
  <c r="Q20" i="14"/>
  <c r="V20" i="14" s="1"/>
  <c r="H20" i="14"/>
  <c r="G20" i="14"/>
  <c r="H19" i="14"/>
  <c r="F19" i="14" s="1"/>
  <c r="L19" i="14" s="1"/>
  <c r="Q17" i="14"/>
  <c r="V17" i="14" s="1"/>
  <c r="Q18" i="14"/>
  <c r="V18" i="14" s="1"/>
  <c r="H18" i="14"/>
  <c r="F18" i="14" s="1"/>
  <c r="L18" i="14" s="1"/>
  <c r="F17" i="14"/>
  <c r="L17" i="14" s="1"/>
  <c r="G10" i="14" l="1"/>
  <c r="G9" i="14" s="1"/>
  <c r="H10" i="14"/>
  <c r="H9" i="14" s="1"/>
  <c r="F20" i="14"/>
  <c r="L20" i="14" s="1"/>
  <c r="F16" i="14"/>
  <c r="L16" i="14" s="1"/>
  <c r="Q16" i="14"/>
  <c r="V16" i="14" s="1"/>
  <c r="Q12" i="14"/>
  <c r="F12" i="14"/>
  <c r="N14" i="15"/>
  <c r="N13" i="15" s="1"/>
  <c r="K14" i="15"/>
  <c r="K13" i="15" s="1"/>
  <c r="F14" i="15"/>
  <c r="L12" i="15"/>
  <c r="L11" i="15" s="1"/>
  <c r="G12" i="15"/>
  <c r="G11" i="15" s="1"/>
  <c r="O12" i="15"/>
  <c r="O11" i="15" s="1"/>
  <c r="H12" i="15"/>
  <c r="H11" i="15" s="1"/>
  <c r="Q15" i="14"/>
  <c r="V15" i="14" s="1"/>
  <c r="F15" i="14"/>
  <c r="L15" i="14" s="1"/>
  <c r="F14" i="14"/>
  <c r="L14" i="14" s="1"/>
  <c r="F13" i="14"/>
  <c r="F10" i="14" l="1"/>
  <c r="F13" i="15"/>
  <c r="F12" i="15" s="1"/>
  <c r="F11" i="15" s="1"/>
  <c r="L12" i="14"/>
  <c r="F9" i="14"/>
  <c r="J14" i="15"/>
  <c r="J13" i="15" s="1"/>
  <c r="J12" i="15" s="1"/>
  <c r="J11" i="15" s="1"/>
  <c r="L13" i="14"/>
  <c r="Q14" i="14"/>
  <c r="V14" i="14" s="1"/>
  <c r="M12" i="15"/>
  <c r="M11" i="15" s="1"/>
  <c r="P12" i="15"/>
  <c r="P11" i="15" s="1"/>
  <c r="N12" i="15"/>
  <c r="N11" i="15" s="1"/>
  <c r="K12" i="15"/>
  <c r="K11" i="15" s="1"/>
  <c r="Q13" i="14"/>
  <c r="M41" i="4" l="1"/>
  <c r="M39" i="4" s="1"/>
  <c r="M38" i="4" s="1"/>
  <c r="M36" i="4" s="1"/>
  <c r="Q10" i="14"/>
  <c r="Q9" i="14" s="1"/>
  <c r="L10" i="14"/>
  <c r="L9" i="14" s="1"/>
  <c r="V13" i="14"/>
  <c r="G10" i="3" l="1"/>
  <c r="G9" i="3" s="1"/>
  <c r="G8" i="3" s="1"/>
  <c r="H10" i="3"/>
  <c r="H9" i="3" s="1"/>
  <c r="H8" i="3" s="1"/>
  <c r="I10" i="3"/>
  <c r="I9" i="3" s="1"/>
  <c r="I8" i="3" s="1"/>
  <c r="J20" i="3"/>
  <c r="J19" i="3"/>
  <c r="J18" i="3"/>
  <c r="J17" i="3"/>
  <c r="J16" i="3"/>
  <c r="J15" i="3"/>
  <c r="J14" i="3"/>
  <c r="J11" i="3"/>
  <c r="N41" i="4"/>
  <c r="N42" i="4"/>
  <c r="N43" i="4"/>
  <c r="N44" i="4"/>
  <c r="N45" i="4"/>
  <c r="N46" i="4"/>
  <c r="N47" i="4"/>
  <c r="N48" i="4"/>
  <c r="N49" i="4"/>
  <c r="N50" i="4"/>
  <c r="N51" i="4"/>
  <c r="N52" i="4"/>
  <c r="N53" i="4"/>
  <c r="N54" i="4"/>
  <c r="N55" i="4"/>
  <c r="H40" i="4"/>
  <c r="H41" i="4"/>
  <c r="H42" i="4"/>
  <c r="H43" i="4"/>
  <c r="H44" i="4"/>
  <c r="H46" i="4"/>
  <c r="H47" i="4"/>
  <c r="H48" i="4"/>
  <c r="H49" i="4"/>
  <c r="H50" i="4"/>
  <c r="H51" i="4"/>
  <c r="H52" i="4"/>
  <c r="H53" i="4"/>
  <c r="Q40" i="4"/>
  <c r="Q39" i="4" s="1"/>
  <c r="H39" i="4" l="1"/>
  <c r="J10" i="3"/>
  <c r="J9" i="3" s="1"/>
  <c r="J8" i="3" s="1"/>
  <c r="V11" i="8"/>
  <c r="S11" i="8"/>
  <c r="P11" i="8"/>
  <c r="M11" i="8"/>
  <c r="M10" i="8" s="1"/>
  <c r="M9" i="8" s="1"/>
  <c r="L11" i="8"/>
  <c r="K11" i="8"/>
  <c r="F11" i="8"/>
  <c r="X10" i="8"/>
  <c r="X9" i="8" s="1"/>
  <c r="W10" i="8"/>
  <c r="V10" i="8"/>
  <c r="V9" i="8" s="1"/>
  <c r="U10" i="8"/>
  <c r="T10" i="8"/>
  <c r="T9" i="8" s="1"/>
  <c r="S10" i="8"/>
  <c r="R10" i="8"/>
  <c r="R9" i="8" s="1"/>
  <c r="Q10" i="8"/>
  <c r="P10" i="8"/>
  <c r="P9" i="8" s="1"/>
  <c r="O10" i="8"/>
  <c r="N10" i="8"/>
  <c r="N9" i="8" s="1"/>
  <c r="L10" i="8"/>
  <c r="L9" i="8" s="1"/>
  <c r="I10" i="8"/>
  <c r="I9" i="8" s="1"/>
  <c r="H10" i="8"/>
  <c r="G10" i="8"/>
  <c r="G9" i="8" s="1"/>
  <c r="F10" i="8"/>
  <c r="Y9" i="8"/>
  <c r="W9" i="8"/>
  <c r="U9" i="8"/>
  <c r="S9" i="8"/>
  <c r="Q9" i="8"/>
  <c r="O9" i="8"/>
  <c r="H9" i="8"/>
  <c r="F9" i="8"/>
  <c r="U18" i="7"/>
  <c r="S18" i="7" s="1"/>
  <c r="P18" i="7"/>
  <c r="M18" i="7"/>
  <c r="F18" i="7"/>
  <c r="U17" i="7"/>
  <c r="S17" i="7" s="1"/>
  <c r="P17" i="7"/>
  <c r="M17" i="7"/>
  <c r="F17" i="7"/>
  <c r="U16" i="7"/>
  <c r="S16" i="7" s="1"/>
  <c r="P16" i="7"/>
  <c r="M16" i="7"/>
  <c r="F16" i="7"/>
  <c r="S15" i="7"/>
  <c r="P15" i="7"/>
  <c r="M15" i="7"/>
  <c r="F15" i="7"/>
  <c r="S14" i="7"/>
  <c r="P14" i="7"/>
  <c r="M14" i="7"/>
  <c r="F14" i="7"/>
  <c r="F13" i="7" s="1"/>
  <c r="F12" i="7" s="1"/>
  <c r="F11" i="7" s="1"/>
  <c r="T13" i="7"/>
  <c r="T12" i="7" s="1"/>
  <c r="T11" i="7" s="1"/>
  <c r="R13" i="7"/>
  <c r="Q13" i="7"/>
  <c r="Q12" i="7" s="1"/>
  <c r="Q11" i="7" s="1"/>
  <c r="O13" i="7"/>
  <c r="O12" i="7" s="1"/>
  <c r="O11" i="7" s="1"/>
  <c r="N13" i="7"/>
  <c r="N12" i="7" s="1"/>
  <c r="N11" i="7" s="1"/>
  <c r="L13" i="7"/>
  <c r="L12" i="7" s="1"/>
  <c r="L11" i="7" s="1"/>
  <c r="K13" i="7"/>
  <c r="K12" i="7" s="1"/>
  <c r="K11" i="7" s="1"/>
  <c r="J13" i="7"/>
  <c r="J12" i="7" s="1"/>
  <c r="J11" i="7" s="1"/>
  <c r="H13" i="7"/>
  <c r="H12" i="7" s="1"/>
  <c r="H11" i="7" s="1"/>
  <c r="G13" i="7"/>
  <c r="V12" i="7"/>
  <c r="V11" i="7" s="1"/>
  <c r="R12" i="7"/>
  <c r="R11" i="7" s="1"/>
  <c r="G12" i="7"/>
  <c r="G11" i="7" s="1"/>
  <c r="A3" i="7"/>
  <c r="G24" i="9"/>
  <c r="G23" i="9"/>
  <c r="G22" i="9"/>
  <c r="G21" i="9"/>
  <c r="G20" i="9"/>
  <c r="G19" i="9"/>
  <c r="G18" i="9"/>
  <c r="G17" i="9"/>
  <c r="G16" i="9"/>
  <c r="G15" i="9"/>
  <c r="G14" i="9"/>
  <c r="G13" i="9"/>
  <c r="G12" i="9"/>
  <c r="G11" i="9"/>
  <c r="F10" i="9"/>
  <c r="G10" i="9" s="1"/>
  <c r="E9" i="9"/>
  <c r="E7" i="9" s="1"/>
  <c r="D9" i="9"/>
  <c r="D7" i="9" s="1"/>
  <c r="C9" i="9"/>
  <c r="C7" i="9" s="1"/>
  <c r="A2" i="9"/>
  <c r="J39" i="12"/>
  <c r="J38" i="12"/>
  <c r="J37" i="12"/>
  <c r="J36" i="12"/>
  <c r="J35" i="12"/>
  <c r="J34" i="12"/>
  <c r="J33" i="12"/>
  <c r="I32" i="12"/>
  <c r="H32" i="12"/>
  <c r="G32" i="12"/>
  <c r="J31" i="12"/>
  <c r="J30" i="12"/>
  <c r="J29" i="12"/>
  <c r="J28" i="12"/>
  <c r="J27" i="12"/>
  <c r="J26" i="12"/>
  <c r="I25" i="12"/>
  <c r="H25" i="12"/>
  <c r="G25" i="12"/>
  <c r="J24" i="12"/>
  <c r="J23" i="12"/>
  <c r="J22" i="12"/>
  <c r="J21" i="12"/>
  <c r="J20" i="12"/>
  <c r="J19" i="12"/>
  <c r="J18" i="12"/>
  <c r="J17" i="12"/>
  <c r="J16" i="12"/>
  <c r="J15" i="12"/>
  <c r="J14" i="12"/>
  <c r="J13" i="12"/>
  <c r="J12" i="12"/>
  <c r="J11" i="12"/>
  <c r="I10" i="12"/>
  <c r="H10" i="12"/>
  <c r="G10" i="12"/>
  <c r="A2" i="12"/>
  <c r="F24" i="13"/>
  <c r="G24" i="13" s="1"/>
  <c r="F23" i="13"/>
  <c r="G23" i="13" s="1"/>
  <c r="F22" i="13"/>
  <c r="G22" i="13" s="1"/>
  <c r="F21" i="13"/>
  <c r="G21" i="13" s="1"/>
  <c r="G20" i="13" s="1"/>
  <c r="E20" i="13"/>
  <c r="D20" i="13"/>
  <c r="C20" i="13"/>
  <c r="F19" i="13"/>
  <c r="G19" i="13" s="1"/>
  <c r="F18" i="13"/>
  <c r="G18" i="13" s="1"/>
  <c r="F17" i="13"/>
  <c r="G17" i="13" s="1"/>
  <c r="F16" i="13"/>
  <c r="E15" i="13"/>
  <c r="D15" i="13"/>
  <c r="C15" i="13"/>
  <c r="F14" i="13"/>
  <c r="G14" i="13" s="1"/>
  <c r="F13" i="13"/>
  <c r="G13" i="13" s="1"/>
  <c r="F12" i="13"/>
  <c r="G12" i="13" s="1"/>
  <c r="F11" i="13"/>
  <c r="E10" i="13"/>
  <c r="D10" i="13"/>
  <c r="C10" i="13"/>
  <c r="F8" i="13"/>
  <c r="A2" i="11"/>
  <c r="A2" i="3" s="1"/>
  <c r="K55" i="4"/>
  <c r="J55" i="4"/>
  <c r="I55" i="4"/>
  <c r="K54" i="4"/>
  <c r="J54" i="4"/>
  <c r="I54" i="4"/>
  <c r="T53" i="4"/>
  <c r="U53" i="4" s="1"/>
  <c r="T52" i="4"/>
  <c r="U52" i="4" s="1"/>
  <c r="T51" i="4"/>
  <c r="U51" i="4" s="1"/>
  <c r="T50" i="4"/>
  <c r="U50" i="4" s="1"/>
  <c r="T49" i="4"/>
  <c r="U49" i="4" s="1"/>
  <c r="T48" i="4"/>
  <c r="U48" i="4" s="1"/>
  <c r="T47" i="4"/>
  <c r="U47" i="4" s="1"/>
  <c r="T46" i="4"/>
  <c r="U46" i="4" s="1"/>
  <c r="H45" i="4"/>
  <c r="T45" i="4" s="1"/>
  <c r="U45" i="4" s="1"/>
  <c r="T44" i="4"/>
  <c r="T43" i="4"/>
  <c r="U43" i="4" s="1"/>
  <c r="T42" i="4"/>
  <c r="U42" i="4" s="1"/>
  <c r="N40" i="4"/>
  <c r="N39" i="4" s="1"/>
  <c r="Q38" i="4"/>
  <c r="Q36" i="4" s="1"/>
  <c r="E38" i="4"/>
  <c r="E36" i="4" s="1"/>
  <c r="D38" i="4"/>
  <c r="D36" i="4" s="1"/>
  <c r="C38" i="4"/>
  <c r="C36" i="4" s="1"/>
  <c r="T37" i="4"/>
  <c r="W16" i="4"/>
  <c r="W15" i="4" s="1"/>
  <c r="W14" i="4" s="1"/>
  <c r="W11" i="4"/>
  <c r="W10" i="4"/>
  <c r="W9" i="4" s="1"/>
  <c r="W8" i="4"/>
  <c r="W7" i="4"/>
  <c r="U6" i="4"/>
  <c r="E9" i="13" l="1"/>
  <c r="E7" i="13" s="1"/>
  <c r="F15" i="13"/>
  <c r="G9" i="12"/>
  <c r="G8" i="12" s="1"/>
  <c r="J11" i="8"/>
  <c r="J10" i="8" s="1"/>
  <c r="J9" i="8" s="1"/>
  <c r="H9" i="12"/>
  <c r="H8" i="12" s="1"/>
  <c r="F9" i="9"/>
  <c r="F7" i="9" s="1"/>
  <c r="I18" i="7"/>
  <c r="M13" i="7"/>
  <c r="M12" i="7" s="1"/>
  <c r="M11" i="7" s="1"/>
  <c r="J25" i="12"/>
  <c r="P13" i="7"/>
  <c r="P12" i="7" s="1"/>
  <c r="P11" i="7" s="1"/>
  <c r="I17" i="7"/>
  <c r="U37" i="4"/>
  <c r="V37" i="4" s="1"/>
  <c r="D9" i="13"/>
  <c r="D7" i="13" s="1"/>
  <c r="F10" i="13"/>
  <c r="C9" i="13"/>
  <c r="C7" i="13" s="1"/>
  <c r="F20" i="13"/>
  <c r="J10" i="12"/>
  <c r="I9" i="12"/>
  <c r="I8" i="12" s="1"/>
  <c r="J32" i="12"/>
  <c r="G9" i="9"/>
  <c r="G7" i="9" s="1"/>
  <c r="U13" i="7"/>
  <c r="U12" i="7" s="1"/>
  <c r="U11" i="7" s="1"/>
  <c r="S13" i="7"/>
  <c r="S12" i="7" s="1"/>
  <c r="S11" i="7" s="1"/>
  <c r="I16" i="7"/>
  <c r="I13" i="7" s="1"/>
  <c r="I12" i="7" s="1"/>
  <c r="I11" i="7" s="1"/>
  <c r="K10" i="8"/>
  <c r="K9" i="8" s="1"/>
  <c r="H38" i="4"/>
  <c r="H36" i="4" s="1"/>
  <c r="U44" i="4"/>
  <c r="A3" i="8"/>
  <c r="A2" i="13" s="1"/>
  <c r="A2" i="14"/>
  <c r="T40" i="4"/>
  <c r="N38" i="4"/>
  <c r="N36" i="4" s="1"/>
  <c r="U40" i="4"/>
  <c r="V40" i="4" s="1"/>
  <c r="W6" i="4"/>
  <c r="D54" i="4"/>
  <c r="E55" i="4"/>
  <c r="U55" i="4" s="1"/>
  <c r="E54" i="4"/>
  <c r="U54" i="4" s="1"/>
  <c r="F9" i="13"/>
  <c r="F7" i="13" s="1"/>
  <c r="J9" i="12"/>
  <c r="J8" i="12" s="1"/>
  <c r="K8" i="12"/>
  <c r="G8" i="13"/>
  <c r="G11" i="13"/>
  <c r="G10" i="13" s="1"/>
  <c r="D55" i="4"/>
  <c r="G16" i="13"/>
  <c r="G15" i="13" s="1"/>
  <c r="A3" i="15" l="1"/>
  <c r="A3" i="20"/>
  <c r="A3" i="22" s="1"/>
  <c r="G9" i="13"/>
  <c r="G7" i="13" s="1"/>
  <c r="T41" i="4" l="1"/>
  <c r="U41" i="4" s="1"/>
  <c r="T39" i="4" l="1"/>
  <c r="U39" i="4" l="1"/>
  <c r="U38" i="4" s="1"/>
  <c r="U36" i="4" s="1"/>
  <c r="T38" i="4"/>
  <c r="T36" i="4" s="1"/>
  <c r="V39" i="4" l="1"/>
  <c r="V38" i="4"/>
  <c r="V36" i="4" s="1"/>
</calcChain>
</file>

<file path=xl/sharedStrings.xml><?xml version="1.0" encoding="utf-8"?>
<sst xmlns="http://schemas.openxmlformats.org/spreadsheetml/2006/main" count="871" uniqueCount="371">
  <si>
    <t>Đơn vị: triệu đồng</t>
  </si>
  <si>
    <t>TT</t>
  </si>
  <si>
    <t>Danh mục dự án</t>
  </si>
  <si>
    <t>Địa điểm xây dựng</t>
  </si>
  <si>
    <t>Năng lực thiết kế</t>
  </si>
  <si>
    <t>Thời gian KC - HT</t>
  </si>
  <si>
    <t>Tổng mức đầu tư</t>
  </si>
  <si>
    <t>Ghi chú</t>
  </si>
  <si>
    <t>Tổng số</t>
  </si>
  <si>
    <t>Trong đó</t>
  </si>
  <si>
    <t>Năm 2022</t>
  </si>
  <si>
    <t>Năm 2023</t>
  </si>
  <si>
    <t>Năm 2024</t>
  </si>
  <si>
    <t>Năm 2025</t>
  </si>
  <si>
    <t>TỔNG SỐ</t>
  </si>
  <si>
    <t>I</t>
  </si>
  <si>
    <t>a</t>
  </si>
  <si>
    <t>*</t>
  </si>
  <si>
    <t>Đường Pò Nghiều - Phú Xá - Hồng Phong ĐH.26), huyện Cao Lộc</t>
  </si>
  <si>
    <t>Đường Nà Nùng - Pò Tang, xã Hợp Thành, huyện Cao Lộc</t>
  </si>
  <si>
    <t>Giải phóng mặt bằng Xây dựng Trụ sở Công an xã Mẫu Sơn, huyện cao Lộc</t>
  </si>
  <si>
    <t>Đường Nà Lại, xã Thụy Hùng,  huyện Cao Lộc</t>
  </si>
  <si>
    <t>Trường THCS xã Thụy Hùng, huyện Cao Lộc</t>
  </si>
  <si>
    <t>Trường MN xã Thụy Hùng, huyện Cao Lộc</t>
  </si>
  <si>
    <t>Trường TH  xã Thụy Hùng, huyện Cao Lộc. Hạng mục 4 phòng bộ môn</t>
  </si>
  <si>
    <t>Xây dựng Nhà văn hóa xã Thụy Hùng,  huyện Cao Lộc</t>
  </si>
  <si>
    <t>Cải tạo, sửa chữa đường điện 0,4kv Pò Nghiều, Pò Mạch, Còn Toòng xã Thụy Hùng,  huyện Cao Lộc</t>
  </si>
  <si>
    <t>Cải tạo, nâng cấp Trạm y tế xã Thụy Hùng,  huyện Cao Lộc</t>
  </si>
  <si>
    <t>Bổ sung một số Hạng mục trường PTDTBT TH&amp;THCS xã Lộc Yên, huyện Cao Lộc</t>
  </si>
  <si>
    <t>Bổ sung một số hạng mục trường THCS xã Gia Cát, huyện Cao Lộc</t>
  </si>
  <si>
    <t>Xây dựng Bổ sung một số hạng mục trường Mầm non xã Gia Cát, huyện Cao Lộc (Giai đoạn 2)</t>
  </si>
  <si>
    <t>Trích 10% chi công tác đo đạc, đăng ký đất đai, cấp giấy CN QSDĐ, xây dựng cơ sở dữ liệu đất đai và đăng ký biến động, chỉnh lý hồ sơ địa chính</t>
  </si>
  <si>
    <t>Cải tạo, sửa chữa phòng họp:Ban thường vụ Huyện uỷ, Ban Chấp hành Đảng bộ và Nhà đa năng Huyện uỷ huyện Cao Lộc</t>
  </si>
  <si>
    <t>Bổ sung một số hạng mục Trường MN xã Thụy Hùng, huyện Cao Lộc</t>
  </si>
  <si>
    <t>Xây dựng  sân thế thao xã Thụy Hùng, huyện Cao Lộc</t>
  </si>
  <si>
    <t>Xây dựng  sân thế thao xã Gia Cát, huyện Cao Lộc</t>
  </si>
  <si>
    <t>TT Cao Lộc</t>
  </si>
  <si>
    <t>Dân dụng cấp III</t>
  </si>
  <si>
    <t>xã Bình Trung</t>
  </si>
  <si>
    <t>GTNT 1,8km</t>
  </si>
  <si>
    <t>xã Hồng Phong</t>
  </si>
  <si>
    <t>xã Công Sơn</t>
  </si>
  <si>
    <t>xã Lộc Yên</t>
  </si>
  <si>
    <t>xã Tân Thành</t>
  </si>
  <si>
    <t>xã Yên Trạch</t>
  </si>
  <si>
    <t xml:space="preserve">GT cầu </t>
  </si>
  <si>
    <t>xã Xuất Lễ</t>
  </si>
  <si>
    <t>xã Mẫu Sơn</t>
  </si>
  <si>
    <t>GTNT</t>
  </si>
  <si>
    <t>b</t>
  </si>
  <si>
    <t>II</t>
  </si>
  <si>
    <t>xã Cao Lâu</t>
  </si>
  <si>
    <t>Hạ tầng kỹ thuật</t>
  </si>
  <si>
    <t>xã Thụy Hùng</t>
  </si>
  <si>
    <t>Đơn vị: Triệu đồng</t>
  </si>
  <si>
    <t>Thời gian KC-HT</t>
  </si>
  <si>
    <t>Tổng kế hoạch vốn dự kiến giai đoạn 2021-2025</t>
  </si>
  <si>
    <t>Chủ đầu tư</t>
  </si>
  <si>
    <t>Số quyết định ngày, tháng, năm ban hành</t>
  </si>
  <si>
    <t>TMĐT</t>
  </si>
  <si>
    <t>Ngân sách trung ương</t>
  </si>
  <si>
    <t>Ngân sách địa phương</t>
  </si>
  <si>
    <t>Tổng số</t>
  </si>
  <si>
    <t xml:space="preserve">Tổng số </t>
  </si>
  <si>
    <t>Vốn ngân sách huyện (Nguồn thu sử dụng đất)</t>
  </si>
  <si>
    <t>Công trình khởi công mới</t>
  </si>
  <si>
    <t>Xây dựng trường Tiểu học &amp; THCS, xã Bảo Lâm, huyện Cao Lộc (giai đoạn 2)</t>
  </si>
  <si>
    <t>Đường Pò Nhùng -Khau Khe, xã Bảo Lâm, huyện Cao Lộc(giai đoạn 2)</t>
  </si>
  <si>
    <t>xã Tân Liên</t>
  </si>
  <si>
    <t>Số công trình</t>
  </si>
  <si>
    <t>NST</t>
  </si>
  <si>
    <t>TỔNG CỘNG (A+B)</t>
  </si>
  <si>
    <t>Danh mục các công trình đã hoàn thành trước 31/12/2019 và chuyển tiếp sang năm 2019</t>
  </si>
  <si>
    <t>I.1</t>
  </si>
  <si>
    <t>Vốn tỉnh quản lý</t>
  </si>
  <si>
    <t>I.2</t>
  </si>
  <si>
    <t>Vốn huyện quản lý</t>
  </si>
  <si>
    <t>Vốn thu sử dụng đất NST hỗ trợ</t>
  </si>
  <si>
    <t>Vốn NQ 03</t>
  </si>
  <si>
    <t>Vốn NSH</t>
  </si>
  <si>
    <t>Vốn NSTW MTQG</t>
  </si>
  <si>
    <t>Danh mục các công trình khởi công mới</t>
  </si>
  <si>
    <t>BIỂU 01: TỔNG HỢP KẾ HOẠCH VỐN ĐẦU TƯ CÔNG TRUNG HẠN SAU ĐIỀU CHỈNH, BỔ SUNG GIAI ĐOẠN 2021-2025</t>
  </si>
  <si>
    <t>STT</t>
  </si>
  <si>
    <t>Nguồn vốn</t>
  </si>
  <si>
    <t>Tổng số vốn NSNN theo Nghị quyết số 176/NQ-HĐND huyện ngày 20/6/2021 của HĐND huyện</t>
  </si>
  <si>
    <t>Tổng số vốn NSNN theo Nghị quyết số 430/NQ-HĐND ngày 17/12/2021 HĐND huyện</t>
  </si>
  <si>
    <t>Tổng số vốn NSNN theo Nghị quyết số 251/NQ-HĐND ngày 29/8/2022 huyện</t>
  </si>
  <si>
    <t>Điều chỉnh tăng (+)</t>
  </si>
  <si>
    <t>Điều chỉnh gỉam (-)</t>
  </si>
  <si>
    <t>Tổng số vốn NSNN sau điều chỉnh</t>
  </si>
  <si>
    <t>Tăng kế hoạch vốn kỳ này</t>
  </si>
  <si>
    <t>Tổng</t>
  </si>
  <si>
    <t>Năm 2021</t>
  </si>
  <si>
    <t>TỔNG</t>
  </si>
  <si>
    <t>Vốn Cân đối ngân sách địa phương</t>
  </si>
  <si>
    <t>Vốn ngân sách huyện (vốn thu sử dụng đất)</t>
  </si>
  <si>
    <t xml:space="preserve">Phân bổ theo dự án </t>
  </si>
  <si>
    <t>-</t>
  </si>
  <si>
    <t>Điều giảm kế hoạch vốn</t>
  </si>
  <si>
    <t>Điều tăng kế hoạch vốn</t>
  </si>
  <si>
    <t xml:space="preserve">Trích lại 10% quỹ phát triển quỹ đất tỉnh </t>
  </si>
  <si>
    <t>c</t>
  </si>
  <si>
    <t>d</t>
  </si>
  <si>
    <t>Vốn thực hiện quy hoạch</t>
  </si>
  <si>
    <t>III</t>
  </si>
  <si>
    <t>Vốn Ngân sách huyện khác</t>
  </si>
  <si>
    <t>IV</t>
  </si>
  <si>
    <t>Vốn Phục hồi và phát triển kinh tế xã hội</t>
  </si>
  <si>
    <t>V</t>
  </si>
  <si>
    <t>Vốn đầu tư công được xác định từ tăng thu tiết kiêm chi năm 2020 chuyển nguồn sang năm 2021 (thực hiện bố trí danh mục chuẩn bị đầu tư các công trình phấn đấu về đích NTM giai đoạn 2021-2025)</t>
  </si>
  <si>
    <t>VI</t>
  </si>
  <si>
    <t>Vốn ngân sách tỉnh thực hiện Nông thôn mới</t>
  </si>
  <si>
    <t>VII</t>
  </si>
  <si>
    <t>Nguồn thu tiền xổ số kiến thiết</t>
  </si>
  <si>
    <t>Điều giảm danh mục và kế hoạch vốn</t>
  </si>
  <si>
    <t>Điều chỉnh kế hoạch đầu tư công các công trình thanh toán vốn</t>
  </si>
  <si>
    <t>VIII</t>
  </si>
  <si>
    <t>Vốn Hỗ trợ kinh phí đô thị, chỉnh trang đô thị, kiến thiết thị chính</t>
  </si>
  <si>
    <t>Điều chỉnh tăng danh mục</t>
  </si>
  <si>
    <t>Điều chỉnh tăng kế hoạch vốn</t>
  </si>
  <si>
    <t>Tổng số vốn NSNN theo Nghị quyết số 428/NQ-HĐND ngày 20/12/2022 huyện</t>
  </si>
  <si>
    <t>Đối ứng Chương trình Mục tiêu quốc gia</t>
  </si>
  <si>
    <t xml:space="preserve">xã Thụy Hùng </t>
  </si>
  <si>
    <t>xã Phú Xá</t>
  </si>
  <si>
    <t>xã Gia Cát</t>
  </si>
  <si>
    <t>xã Hợp Thành</t>
  </si>
  <si>
    <t>GTNT 5,5km</t>
  </si>
  <si>
    <t>2021</t>
  </si>
  <si>
    <t>GTNT1,3km</t>
  </si>
  <si>
    <t>Điện 0,4kv</t>
  </si>
  <si>
    <t>2022-2023</t>
  </si>
  <si>
    <t>San lấp và giải phóng mặt bằng Trụ sở Công an xã Tân Thành, huyện Cao Lộc</t>
  </si>
  <si>
    <t>San lấp và giải phóng mặt bằng Trụ sở Công an xã Thụy Hùng, huyện Cao Lộc</t>
  </si>
  <si>
    <t>San lấp và giải phóng mặt bằng Trụ sở Công an xã Bình Trung, huyện Cao Lộc</t>
  </si>
  <si>
    <t>Xây dựng trụ sở làm việc UBND thị trấn Cao Lộc, huyện Cao Lộc</t>
  </si>
  <si>
    <t>xã Bảo Lâm</t>
  </si>
  <si>
    <t>xã Hải Yến</t>
  </si>
  <si>
    <t>Điều chỉnh kế hoạch vốn các dự án năm 2022</t>
  </si>
  <si>
    <t>Điều chỉnh kinh phí Trích 10% quỹ phát triển đất 2022</t>
  </si>
  <si>
    <t xml:space="preserve"> Đơn vị: Triệu đồng</t>
  </si>
  <si>
    <t>Tên dự án, công trình</t>
  </si>
  <si>
    <t>Năng lực thiết kế/Quy mô</t>
  </si>
  <si>
    <t>Thời gian khởi công-Hoàn thành</t>
  </si>
  <si>
    <t>Tổng mức đầu tư dự kiến</t>
  </si>
  <si>
    <t>Tổng kế hoạch trung hạn 2021-2025</t>
  </si>
  <si>
    <t>KH năm 2022</t>
  </si>
  <si>
    <t>KH năm 2023</t>
  </si>
  <si>
    <t>KH năm 2024</t>
  </si>
  <si>
    <t>KH năm 2025</t>
  </si>
  <si>
    <t>Vốn Ngân sách trung ương</t>
  </si>
  <si>
    <t>Vốn Ngân sách tỉnh</t>
  </si>
  <si>
    <t>Vốn Ngân sách huyện</t>
  </si>
  <si>
    <t>Xây dựng hạ tầng khu dân cư Vườn cây ăn quả Bác Hồ, khối 5, thị trấn Cao Lộc, huyện Cao Lộc</t>
  </si>
  <si>
    <t>2023 -2025</t>
  </si>
  <si>
    <t>Điều chỉnh tăng kinh phí trích nộp quỹ phát triển đất tỉnh</t>
  </si>
  <si>
    <t>Kế hoạch vốn Điều chỉnh tăng (+)</t>
  </si>
  <si>
    <t>Kế hoạch vốn Điều chỉnh (-)</t>
  </si>
  <si>
    <t>Kế hoạch vốn năm 2023</t>
  </si>
  <si>
    <t>Điều chỉnh thời gian thực hiện dự án</t>
  </si>
  <si>
    <t>Đã giao tại Nghị quyết số 433/NQ-HĐND ngày 17/12/2021 của Hội đồng nhân dân huyện</t>
  </si>
  <si>
    <t xml:space="preserve">Điều chỉnh </t>
  </si>
  <si>
    <t>Kế hoạch vốn sau điều chỉnh</t>
  </si>
  <si>
    <t>Điều chỉnh tăng (+)</t>
  </si>
  <si>
    <t>Điều chỉnh giảm (-)</t>
  </si>
  <si>
    <t>6=4-5</t>
  </si>
  <si>
    <t>7=3+6</t>
  </si>
  <si>
    <t>Vốn cân đối ngân sách địa phương theo Nghị quyết 16 của HĐND tỉnh</t>
  </si>
  <si>
    <t>II.1</t>
  </si>
  <si>
    <t>II.2</t>
  </si>
  <si>
    <t>Trích 10% quỹ phát triển đất</t>
  </si>
  <si>
    <t>II.3</t>
  </si>
  <si>
    <t>II.4</t>
  </si>
  <si>
    <t>Vốn ngân sách huyện khác</t>
  </si>
  <si>
    <t>Vốn Chương trình Mục tiêu quốc gia</t>
  </si>
  <si>
    <t>Chương trình Mục tiêu quốc gia phát triển Kinh tế xã hội vùng đồng bào dân tộc thiểu số và miền núi</t>
  </si>
  <si>
    <t>Ngân sách Trung ương</t>
  </si>
  <si>
    <t>Ngân sách tỉnh</t>
  </si>
  <si>
    <t>Ngân sách huyện</t>
  </si>
  <si>
    <t>Từ nguồn thu sử dụng đất</t>
  </si>
  <si>
    <t>Chương trình Mục tiêu quốc gia xây dựng Nông thôn mới</t>
  </si>
  <si>
    <t>Vốn Chương trình phục hồi và phát triển kinh tế - xã hội</t>
  </si>
  <si>
    <t>Điều chỉnh kế hoạch vốn kỳ này</t>
  </si>
  <si>
    <t xml:space="preserve">BIỂU SỐ 07: TỔNG HỢP ĐIỀU CHỈNH KẾ HOẠCH ĐẦU TƯ CÔNG NĂM 2022 </t>
  </si>
  <si>
    <t>A</t>
  </si>
  <si>
    <t>Vốn ngân sách huyện thu sử dụng đất</t>
  </si>
  <si>
    <t>Vốn chỉnh trang đô thị kiến thiết thị chính</t>
  </si>
  <si>
    <t>Sửa chữa Trụ sở UBND TT Đồng Đăng, huyện Cao Lộc</t>
  </si>
  <si>
    <t>Cải tạo, nâng cấp hệ thống trang trí chiếu sáng đường tròn khu vực ngã ba cửa khẩu Hữu Nghị, thị trấn Đồng Đăng, huyện Cao Lộc</t>
  </si>
  <si>
    <t>Chỉnh trang đô thị, thị trấn Đồng Đăng (cải tạo vỉa hè, trang trí khu ga, đèn Led cầu vượt Đồng Đăng và thị trấn Đồng Đăng), huyện Cao Lộc</t>
  </si>
  <si>
    <t>Xây dựng nhà đa năng, phòng học trường THCS thị trấn Đồng Đăng, huyện Cao Lộc</t>
  </si>
  <si>
    <t>Cải tạo, nâng cấp mặt đường, lát vỉa hè và một số hạng mục xây dựng tuyến phố đi bộ thị trấn Đồng Đăng, huyện Cao Lộc</t>
  </si>
  <si>
    <t>Cải tạo, nâng cấp chợ TT Cao Lộc, huyện Cao Lộc</t>
  </si>
  <si>
    <t>Cải taọ nâng cấp hệ thống thoát nước TT Cao Lộc, huyện Cao Lộc</t>
  </si>
  <si>
    <t>TT Đồng Đăng</t>
  </si>
  <si>
    <t>2022</t>
  </si>
  <si>
    <t>Dân dụng Cấp III</t>
  </si>
  <si>
    <t>Kiến thiết thị chính</t>
  </si>
  <si>
    <t>B</t>
  </si>
  <si>
    <t>Kế hoạch vốn sau Điều chỉnh năm 2022</t>
  </si>
  <si>
    <t>Đã giao tại Nghị quyết số 252/NQ-HĐND ngày 29/8/2022 của Hội đồng nhân dân huyện</t>
  </si>
  <si>
    <t>Vốn thu sử dụng đất huyện</t>
  </si>
  <si>
    <t>Vốn từ nguồn giao đất có tiền sử dụng đất (ngân sách tỉnh điều tiết)</t>
  </si>
  <si>
    <t>Vốn đối ứng thực hiện chương trình MTQG</t>
  </si>
  <si>
    <t>Vốn  phục hồi phát triển kinh tế xã hội sau Covid</t>
  </si>
  <si>
    <t>Điều chỉnh tăng</t>
  </si>
  <si>
    <t>Điều chỉnh giảm</t>
  </si>
  <si>
    <t>Kế hoạch vốn điều chỉnh</t>
  </si>
  <si>
    <t>Kế hoạch vốn năm 2022</t>
  </si>
  <si>
    <t xml:space="preserve">Kế hoạch vốn sau Điều chỉnh </t>
  </si>
  <si>
    <t>BIỂU 11:  ĐIỀU CHỈNH THỜI GIAN THỰC HIỆN  VÀ KẾ HOẠCH VỐN ĐẦU TƯ CÔNG NĂM 2023 (VỐN THU SỬ DỤNG ĐÁT)</t>
  </si>
  <si>
    <t xml:space="preserve">BIỂU 10: BỔ SUNG DANH MỤC VÀ KẾ HOẠCH VỐN CÔNG TRÌNH KHỞI CÔNG MỚI THUỘC KẾ HOẠCH ĐẦU TƯ CÔNG NĂM 2023 (VỐN THU SỬ DỤNG ĐÁT)
</t>
  </si>
  <si>
    <t>BIỂU SỐ 09: TỔNG HỢP ĐIỀU CHỈNH KẾ HOẠCH ĐẦU TƯ CÔNG NĂM 2023</t>
  </si>
  <si>
    <t xml:space="preserve">BIỂU 08:  ĐIỀU CHỈNH GIẢM KẾ HOẠCH ĐẦU TƯ CÔNG TRUNG HẠN NĂM 2022 </t>
  </si>
  <si>
    <t>Tổng số kế hoạch vốn điều chỉnh  kỳ này</t>
  </si>
  <si>
    <t>GTNT 1,3km</t>
  </si>
  <si>
    <t>xã Thạch Đạn</t>
  </si>
  <si>
    <t>1</t>
  </si>
  <si>
    <t>Cải tạo, nâng cấp đường ĐH 30  xã Tân Liên, huyện Cao Lộc</t>
  </si>
  <si>
    <t>2</t>
  </si>
  <si>
    <t>Cải tạo, nâng cấp đường ĐH 21 Bản Ngõa, xã Xuất Lễ, huyện Cao Lộc</t>
  </si>
  <si>
    <t>3</t>
  </si>
  <si>
    <t>Trường THCS xã Hải Yến, huyện Cao Lộc. Hạng mục phòng hội đồng , truyền thống, nhà kho, nhà vệ sinh giáo viên</t>
  </si>
  <si>
    <t>4</t>
  </si>
  <si>
    <t>Cải tạo, sửa chữa khuôn viên cây xanh N16 (giáp QL1), thị trấn Cao Lộc, huyện Cao Lộc</t>
  </si>
  <si>
    <t>5</t>
  </si>
  <si>
    <t>Trường Tiểu học TT Cao Lộc, huyện Cao Lộc. Hạng mục: 4 phòng học, bếp ăn, sơn cửa</t>
  </si>
  <si>
    <t>6</t>
  </si>
  <si>
    <t>Trường THCS xã Tân Thành. Hạng mục phòng truyền thống, thay thế hệ thống cửa, lát sân xây bể</t>
  </si>
  <si>
    <t>7</t>
  </si>
  <si>
    <t>Trường TH xã Tân Liên, huyện Cao Lộc. Hạng mục 03 phòng học và sửa chữa cửa đã cũ</t>
  </si>
  <si>
    <t>8</t>
  </si>
  <si>
    <t>Xây dựng Trụ sở các cơ quan UBND huyện Cao Lộc</t>
  </si>
  <si>
    <t>9</t>
  </si>
  <si>
    <t>Đường Còn Khoang - Pá Phiêng (Km2+250 QL 1B), xã Hồng Phong, huyện Cao Lộc</t>
  </si>
  <si>
    <t>Nâng cấp mặt đường vào Huyện ủy huyện Cao Lộc</t>
  </si>
  <si>
    <t>Trạm biến áp Điện thôn Hợp Tân, xã Gia Cát, huyện Cao Lộc</t>
  </si>
  <si>
    <t>Ngầm tràn Nà Pinh bắc qua sông Kỳ Cùng nối 02 xã Tân Liên và xã Gia Cát huyện Cao Lộc</t>
  </si>
  <si>
    <t>Ngầm cầu đường Nà Xia - Nà Rầm xã Xuất Lễ, huyện Cao Lộc</t>
  </si>
  <si>
    <t>Trường Tiểu học Thạch Đạn. Hạng mục phòng học văn hóa</t>
  </si>
  <si>
    <t>Cải tạo, nâng cấp Trụ sở UBND xã Thụy Hùng, huyện Cao Lộc</t>
  </si>
  <si>
    <t>Đường Khuổi Phầy - Sông Danh xã Hải Yến, huyện Cao Lộc</t>
  </si>
  <si>
    <t>Sửa chữa trụ sở Liên cơ quan huyện Cao Lộc</t>
  </si>
  <si>
    <t>Di chuyển trạm biến áp Cao Lộc 6, thị trấn Cao Lộc, huyện Cao Lộc</t>
  </si>
  <si>
    <t>Xây dựng Trụ sở Đội Trật tự Đô thị huyện Cao Lộc</t>
  </si>
  <si>
    <t>Trường TH TT Đồng Đăng, huyện Cao Lộc</t>
  </si>
  <si>
    <t>Đường điện xã Công Sơn, huyện Cao Lộc</t>
  </si>
  <si>
    <t>Sửa chữa Trụ sở UBND xã Hải Yến, huyện Cao Lộc</t>
  </si>
  <si>
    <t>Xây dựng khuôn viên khu ao thị trấn Cao Lộc, huyện Cao Lộc</t>
  </si>
  <si>
    <t>GTNT,  1,5km</t>
  </si>
  <si>
    <t>GTNT,  5km</t>
  </si>
  <si>
    <t>Công trình công cộng</t>
  </si>
  <si>
    <t>2023</t>
  </si>
  <si>
    <t xml:space="preserve"> xã Tân Liên và xã Gia Cát</t>
  </si>
  <si>
    <t xml:space="preserve"> xã Xuất Lễ</t>
  </si>
  <si>
    <t>dân dụng cấp III</t>
  </si>
  <si>
    <t>Đường điện 4km</t>
  </si>
  <si>
    <t>Thể thao</t>
  </si>
  <si>
    <t>2023-2025</t>
  </si>
  <si>
    <t>Vốn thu sử dụng đất phân bổ cho dự án</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</si>
  <si>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</si>
  <si>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</si>
  <si>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</si>
  <si>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</si>
  <si>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</si>
  <si>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</si>
  <si>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</si>
  <si>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</si>
  <si>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</si>
  <si>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</si>
  <si>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</si>
  <si>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</si>
  <si>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</si>
  <si>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</si>
  <si>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</si>
  <si>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</si>
  <si>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</si>
  <si>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</si>
  <si>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</si>
  <si>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</si>
  <si>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</si>
  <si>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</si>
  <si>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</si>
  <si>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</si>
  <si>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</si>
  <si>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</si>
  <si>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Bổ sung một số hạng mục trường Tiểu học xã Tân Liên, huyện Cao Lộc (Giai đoạn 2)</t>
  </si>
  <si>
    <t>Bổ sung một số hạng mục trường THCS xã Tân Liên, huyện Cao Lộc (Giai đoạn 2)</t>
  </si>
  <si>
    <t>Đường Kéo Lượt - Tin Pất, xã Cao Lâu, huyện Cao Lộc (Giai đoạn 2)</t>
  </si>
  <si>
    <t>GTNT, 3km</t>
  </si>
  <si>
    <t>Đường Bản mới Co Sâu - Mốc biên giới 1186, xã Cao Lâu,  huyện Cao Lộc (Giai đoạn 2)</t>
  </si>
  <si>
    <t>Đường Tồng Phiêng (Pò Nhùng) - Kéo Pheo, xã Cao Lâu, huyện Cao Lộc (Giai đoạn 2)</t>
  </si>
  <si>
    <t>GTNT 1,2km</t>
  </si>
  <si>
    <t>Đường Nà Va - Đường TTBG, xã Cao Lâu, huyện Cao Lộc (Giai đoạn 2)</t>
  </si>
  <si>
    <t>Nhà văn hóa xã Cao Lâu, huyện Cao Lộc (Giai đoạn 2)</t>
  </si>
  <si>
    <t>Trường mầm non xã Cao Lâu, huyện Cao Lộc (Giai đoạn 2)</t>
  </si>
  <si>
    <t>Bổ sung một số hạng mục trường THCS xã Cao Lâu, huyện Cao Lộc (Giai đoạn 2)</t>
  </si>
  <si>
    <t>Sân thể thao xã Cao Lâu (Giai đoạn 2)</t>
  </si>
  <si>
    <t>Kế hoạch vốn Điều chỉnh</t>
  </si>
  <si>
    <t>Điều chỉnh giảm danh mục và kế hoạch vốn các dự án 2024</t>
  </si>
  <si>
    <t>2024-2025</t>
  </si>
  <si>
    <t>Công trình Chuẩn bị đầu tư</t>
  </si>
  <si>
    <t>Công trình điện</t>
  </si>
  <si>
    <t xml:space="preserve">Tổng mức đầu tư theo quyết định phê duyệt </t>
  </si>
  <si>
    <t xml:space="preserve">Giá trị điều chỉnh </t>
  </si>
  <si>
    <t>Tổng mức đầu tư sau điều chỉnh</t>
  </si>
  <si>
    <t xml:space="preserve">Tổng </t>
  </si>
  <si>
    <t>Vốn NSTW</t>
  </si>
  <si>
    <t>Vốn NSĐP</t>
  </si>
  <si>
    <t>Vốn khác</t>
  </si>
  <si>
    <t>Tăng</t>
  </si>
  <si>
    <t>Giảm</t>
  </si>
  <si>
    <t>NSTW</t>
  </si>
  <si>
    <t>NSĐP</t>
  </si>
  <si>
    <t xml:space="preserve"> vốn khác</t>
  </si>
  <si>
    <t>Nguồn vốn Ngân sách huyện (thu sử dụng đất)</t>
  </si>
  <si>
    <t>Nhà văn hóa xã Cao Lâu, huyện Cao Lộc</t>
  </si>
  <si>
    <t>Trường Mầm non xã Cao Lâu, huyện Cao Lộc</t>
  </si>
  <si>
    <t xml:space="preserve">Sân thể thao xã Cao Lâu </t>
  </si>
  <si>
    <t>xã làm CĐT</t>
  </si>
  <si>
    <t>Điều chỉnh danh mục chuẩn bị đầu tư thành khởi công mới</t>
  </si>
  <si>
    <t>Đường Kéo Lượt - Tin Pất, xã Cao Lâu, huyện Cao Lộc</t>
  </si>
  <si>
    <t>Đường Tồng Phiêng (Pò Nhùng) - Kéo Pheo, xã Cao Lâu, huyện Cao Lộc</t>
  </si>
  <si>
    <t>Đường Bản mới Co Sâu - Mốc biên giới 1186, xã Cao Lâu,  huyện Cao Lộc</t>
  </si>
  <si>
    <t>Đường Nà Va - Đường TTBG, xã Cao Lâu, huyện Cao Lộc</t>
  </si>
  <si>
    <t>Đường Tam Độ, Nà Hán, Nà Pinh, xã Tân Liên, huyện Cao Lộc</t>
  </si>
  <si>
    <t>Tên công trình tại Nghị quyết số 273/NQ-HĐND ngày 20/7/2023</t>
  </si>
  <si>
    <t>Đường Tam Độ, Nà Pinh xã Tân Liên, huyện Cao Lộc</t>
  </si>
  <si>
    <t>Kế hoạch vốn dự kiến giai đoạn 2021-2025</t>
  </si>
  <si>
    <t>Kế hoạch vốn năm 2024</t>
  </si>
  <si>
    <t>Giải phóng mặt bằng Trụ sở  Công an Xã Hòa Cư, huyện Cao Lộc</t>
  </si>
  <si>
    <t>Giải phóng mặt bằng Trụ sở  Công an Xã Gia Cát, huyện Cao Lộc</t>
  </si>
  <si>
    <t>Giải phóng mặt bằng Trụ sở  Công an Xã Lộc Yên, huyện Cao Lộc</t>
  </si>
  <si>
    <t>Giải phóng mặt bằng Trụ sở  Công an Xã Thạch Đạn, huyện Cao Lộc</t>
  </si>
  <si>
    <t>Giải phóng mặt bằng Trụ sở  Công an Xã Hải Yến, huyện Cao Lộc</t>
  </si>
  <si>
    <t>Giải phóng mặt bằng Trụ sở  Công an Xã Yên Trạch, huyện Cao Lộc</t>
  </si>
  <si>
    <t>Giải phóng mặt bằng Trụ sở Công an các xã</t>
  </si>
  <si>
    <t>Các dự án thực hiện Nông thôn mới và nông thôn mới nâng cao</t>
  </si>
  <si>
    <t>xã Hòa Cư</t>
  </si>
  <si>
    <t>GPMB, Hạ tầng kỹ thuật</t>
  </si>
  <si>
    <t xml:space="preserve">Kế hoạch vốn năm 2024 giữ nguyên </t>
  </si>
  <si>
    <t>Công trình điều chỉnh giảm</t>
  </si>
  <si>
    <t>Công trình điều chỉnh tăng</t>
  </si>
  <si>
    <t>Hỗ trợ Xi măng GTNT</t>
  </si>
  <si>
    <t>Trường MN Ba Sơn, xã Xuất Lễ huyện Cao lộc</t>
  </si>
  <si>
    <t>Điều chỉnh</t>
  </si>
  <si>
    <t>Bổ sung một số hạng mục trường Tiểu học xã Tân Liên, huyện Cao Lộc</t>
  </si>
  <si>
    <t>San lấp và giải phóng mặt bằng Trụ sở Công an xã Tân Liên, huyện Cao Lộc</t>
  </si>
  <si>
    <t xml:space="preserve">BIỂU 07: ĐIỀU CHỈNH KẾ HOẠCH VỐN NĂM 2024 THUỘC KẾ HOẠCH ĐẦU TƯ CÔNG GIAI ĐOẠN 2021-2025 </t>
  </si>
  <si>
    <t>San ủi mặt bằng trường MN xã Cao Lâu, huyện cao Lộc thuộc dự án (Mở rộng Trường Mầm non xã Cao Lâu (trường chính) tại thôn Bản Đon)</t>
  </si>
  <si>
    <t>Kế hoạch vốn  giai đoạn 2021-2025 kỳ này</t>
  </si>
  <si>
    <t>Vốn cân đối ngân sách địa phương theo NQ 16</t>
  </si>
  <si>
    <t>Vốn ngân sách huyện (Thu sử dụng đất)</t>
  </si>
  <si>
    <t xml:space="preserve">Bổ sung một số hạng mục trường THCS xã Cao Lâu, huyện Cao Lộc </t>
  </si>
  <si>
    <t xml:space="preserve">Thay đổi tên công trình </t>
  </si>
  <si>
    <t xml:space="preserve">Tên công trình đã được ghi danh mục </t>
  </si>
  <si>
    <t>Kế hoạch vốn đã bố trí hết năm 2024</t>
  </si>
  <si>
    <t>100tr từ công trình san lấp trụ sở CA xã Bình Trung sang\</t>
  </si>
  <si>
    <t>Bổ sung một số hạng mục trường Tiểu học xã Tân Liên, huyện Cao Lộc ( Thuộc dự án: Mở rộng trường Tiểu học xã Tân Liên)</t>
  </si>
  <si>
    <t>Bổ sung một số hạng mục trường THCS xã Cao Lâu, huyện Cao Lộc (Thuộc dự án: Mở rộng trường THCS xã Cao Lâu)</t>
  </si>
  <si>
    <t>Lũy kế vốn đã bố trí năm 2024</t>
  </si>
  <si>
    <t>Tên công trình tại Nghị quyết số 249/NQ-HĐND ngày 29/8/2022</t>
  </si>
  <si>
    <t xml:space="preserve">Bổ sung một số hạng mục trường THCS xã Tân Liên, huyện Cao Lộc </t>
  </si>
  <si>
    <t>xã Bình
 Trung</t>
  </si>
  <si>
    <t>Tổng số vốn NSNN theo Nghị quyết số   522/NQ-HĐND ngày 15/12/2023 huyện</t>
  </si>
  <si>
    <r>
      <t xml:space="preserve">BIỂU 02: </t>
    </r>
    <r>
      <rPr>
        <b/>
        <sz val="12"/>
        <color rgb="FFFF0000"/>
        <rFont val="Times New Roman"/>
        <family val="1"/>
      </rPr>
      <t>ĐIỀU CHỈNH</t>
    </r>
    <r>
      <rPr>
        <b/>
        <sz val="12"/>
        <rFont val="Times New Roman"/>
        <family val="1"/>
      </rPr>
      <t xml:space="preserve"> TÊN DANH MỤC CÔNG TRÌNH KHỞI CÔNG MỚI THUỘC KẾ HOẠCH ĐẦU TƯ CÔNG GIAI ĐOẠN 2021-2025 (VỐN THU SỬ DỤNG ĐÁT)
</t>
    </r>
  </si>
  <si>
    <t>BIỂU 03:  ĐIỀU CHỈNH GIẢM DANH MỤC CHUẨN BỊ ĐẦU TƯ VÀ KẾ HOẠCH VỐN THU SỬ DỤNG ĐẤT NĂM 2024 THUỘC KẾ HOẠCH ĐẦU TƯ CÔNG GIAI ĐOẠN 2021-2025</t>
  </si>
  <si>
    <t>BIỂU SỐ 04: ĐIỀU CHỈNH TÔNG MỨC ĐẦU TƯ VÀ  KẾ HOẠCH ĐẦU TƯ CÔNG GIAI ĐOẠN 2021-2025 (VỐN THU SỬ DỤNG ĐÁT)</t>
  </si>
  <si>
    <t xml:space="preserve">BIỂU 05: DANH MỤC VÀ KẾ HOẠCH VỐN CÔNG TRÌNH KHỞI CÔNG MỚI THUỘC KẾ HOẠCH ĐẦU TƯ CÔNG GIAI ĐOẠN 2021-2025 (VỐN THU SỬ DỤNG ĐÁT)
</t>
  </si>
  <si>
    <t>BIỂU 06:  ĐIỀU CHỈNH KẾ HOẠCH VỐN NĂM 2023 TẠI KẾ HOẠCH ĐẦU TƯ CÔNG TRUNG HẠN GIAI ĐOẠN 2021-2025 (VỐN THU SỬ DỤNG ĐÁT)</t>
  </si>
  <si>
    <t>(Kèm theo  Nghị quyết số :   152  /NQ-HĐND  ngày 19    tháng  4  năm 2024 của HĐND huyện Cao Lộc)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</si>
</sst>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9">
    <numFmt numFmtId="41" formatCode="_(* #,##0_);_(* \(#,##0\);_(* &quot;-&quot;_);_(@_)"/>
    <numFmt numFmtId="44" formatCode="_(&quot;$&quot;* #,##0.00_);_(&quot;$&quot;* \(#,##0.00\);_(&quot;$&quot;* &quot;-&quot;??_);_(@_)"/>
    <numFmt numFmtId="43" formatCode="_(* #,##0.00_);_(* \(#,##0.00\);_(* &quot;-&quot;??_);_(@_)"/>
    <numFmt numFmtId="164" formatCode="_-&quot;$&quot;* #,##0_-;\-&quot;$&quot;* #,##0_-;_-&quot;$&quot;* &quot;-&quot;_-;_-@_-"/>
    <numFmt numFmtId="165" formatCode="_-* #,##0_-;\-* #,##0_-;_-* &quot;-&quot;_-;_-@_-"/>
    <numFmt numFmtId="166" formatCode="_-* #,##0.00_-;\-* #,##0.00_-;_-* &quot;-&quot;??_-;_-@_-"/>
    <numFmt numFmtId="167" formatCode="#,##0.00\ &quot;₫&quot;;\-#,##0.00\ &quot;₫&quot;"/>
    <numFmt numFmtId="168" formatCode="_-* #,##0\ &quot;₫&quot;_-;\-* #,##0\ &quot;₫&quot;_-;_-* &quot;-&quot;\ &quot;₫&quot;_-;_-@_-"/>
    <numFmt numFmtId="169" formatCode="_-* #,##0.00\ _₫_-;\-* #,##0.00\ _₫_-;_-* &quot;-&quot;??\ _₫_-;_-@_-"/>
    <numFmt numFmtId="170" formatCode="_-\$* #,##0_-;&quot;-$&quot;* #,##0_-;_-\$* \-_-;_-@_-"/>
    <numFmt numFmtId="171" formatCode="_(* #,##0_);_(* \(#,##0\);_(* \-??_);_(@_)"/>
    <numFmt numFmtId="172" formatCode="&quot;\&quot;#,##0.00;[Red]&quot;\&quot;&quot;\&quot;&quot;\&quot;&quot;\&quot;&quot;\&quot;&quot;\&quot;\-#,##0.00"/>
    <numFmt numFmtId="173" formatCode="&quot;\&quot;#,##0;[Red]&quot;\&quot;&quot;\&quot;\-#,##0"/>
    <numFmt numFmtId="174" formatCode=".\ ###\ ;############################################################################################"/>
    <numFmt numFmtId="175" formatCode="_-* #,##0_-;\-* #,##0_-;_-* \-_-;_-@_-"/>
    <numFmt numFmtId="176" formatCode="_-* #,##0.00_-;\-* #,##0.00_-;_-* \-??_-;_-@_-"/>
    <numFmt numFmtId="177" formatCode="\$#,##0_);[Red]&quot;($&quot;#,##0\)"/>
    <numFmt numFmtId="178" formatCode="\$#,##0\ ;&quot;($&quot;#,##0\)"/>
    <numFmt numFmtId="179" formatCode="\\#,##0;[Red]&quot;\\-&quot;#,##0"/>
    <numFmt numFmtId="180" formatCode="\\#,##0.00;[Red]&quot;\-&quot;#,##0.00"/>
    <numFmt numFmtId="181" formatCode="\\#,##0.00;[Red]&quot;\\\\\\-&quot;#,##0.00"/>
    <numFmt numFmtId="182" formatCode="\\#,##0;[Red]&quot;\-&quot;#,##0"/>
    <numFmt numFmtId="183" formatCode="_-\$* #,##0.00_-;&quot;-$&quot;* #,##0.00_-;_-\$* \-??_-;_-@_-"/>
    <numFmt numFmtId="184" formatCode="_-* #,##0\ _F_-;\-* #,##0\ _F_-;_-* &quot;- &quot;_F_-;_-@_-"/>
    <numFmt numFmtId="185" formatCode="_-* #,##0&quot; $&quot;_-;\-* #,##0&quot; $&quot;_-;_-* &quot;- $&quot;_-;_-@_-"/>
    <numFmt numFmtId="186" formatCode="_(\$* #,##0_);_(\$* \(#,##0\);_(\$* \-_);_(@_)"/>
    <numFmt numFmtId="187" formatCode="#,##0&quot; FB&quot;;\-#,##0&quot; FB&quot;"/>
    <numFmt numFmtId="188" formatCode="_-* #,##0.00\ _$_-;\-* #,##0.00\ _$_-;_-* \-??\ _$_-;_-@_-"/>
    <numFmt numFmtId="189" formatCode="_-* #,##0.00\ _V_N_D_-;\-* #,##0.00\ _V_N_D_-;_-* \-??\ _V_N_D_-;_-@_-"/>
    <numFmt numFmtId="190" formatCode="#,##0.00&quot; FB&quot;;\-#,##0.00&quot; FB&quot;"/>
    <numFmt numFmtId="191" formatCode="_-* #,##0.00_ñ_-;\-* #,##0.00_ñ_-;_-* \-??_ñ_-;_-@_-"/>
    <numFmt numFmtId="192" formatCode="_(* #,##0.00_);_(* \(#,##0.00\);_(* \-??_);_(@_)"/>
    <numFmt numFmtId="193" formatCode="_-* #,##0&quot; F&quot;_-;\-* #,##0&quot; F&quot;_-;_-* &quot;- F&quot;_-;_-@_-"/>
    <numFmt numFmtId="194" formatCode="_-* #,##0\ _$_-;\-* #,##0\ _$_-;_-* &quot;- &quot;_$_-;_-@_-"/>
    <numFmt numFmtId="195" formatCode="_-* #,##0\ _V_N_D_-;\-* #,##0\ _V_N_D_-;_-* &quot;- &quot;_V_N_D_-;_-@_-"/>
    <numFmt numFmtId="196" formatCode="#,##0&quot; FB&quot;;[Red]\-#,##0&quot; FB&quot;"/>
    <numFmt numFmtId="197" formatCode="_-* #,##0_ñ_-;\-* #,##0_ñ_-;_-* \-_ñ_-;_-@_-"/>
    <numFmt numFmtId="198" formatCode="_(* #,##0_);_(* \(#,##0\);_(* \-_);_(@_)"/>
    <numFmt numFmtId="199" formatCode="_ \\* #,##0_ ;_ \\* \-#,##0_ ;_ \\* \-_ ;_ @_ "/>
    <numFmt numFmtId="200" formatCode="_-\$* ###\$0\.00_-;&quot;-$&quot;* ###\$0\.00_-;_-\$* \-??_-;_-@_-"/>
    <numFmt numFmtId="201" formatCode="\$#\$##0_);&quot;($&quot;#\$##0\)"/>
    <numFmt numFmtId="202" formatCode="\£###,0\.00;[Red]&quot;-£&quot;###,0\.00"/>
    <numFmt numFmtId="203" formatCode="&quot;SFr. &quot;#,##0.00;[Red]&quot;SFr. -&quot;#,##0.00"/>
    <numFmt numFmtId="204" formatCode="_(* #,##0.0000000_);_(* \(#,##0.0000000\);_(* \-??_);_(@_)"/>
    <numFmt numFmtId="205" formatCode="_ &quot;SFr. &quot;* #,##0_ ;_ &quot;SFr. &quot;* \-#,##0_ ;_ &quot;SFr. &quot;* \-_ ;_ @_ "/>
    <numFmt numFmtId="206" formatCode="_ * #,##0_ ;_ * \-#,##0_ ;_ * \-_ ;_ @_ "/>
    <numFmt numFmtId="207" formatCode="_ * #,##0_ ;_ * \-#,##0_ ;_ * &quot;-&quot;_ ;_ @_ "/>
    <numFmt numFmtId="208" formatCode="_ * #,##0.00_ ;_ * \-#,##0.00_ ;_ * \-??_ ;_ @_ "/>
    <numFmt numFmtId="209" formatCode="_ * #,##0.00_ ;_ * \-#,##0.00_ ;_ * &quot;-&quot;??_ ;_ @_ "/>
    <numFmt numFmtId="210" formatCode="_ * #,##0.00_)\$_ ;_ * \(#,##0.00&quot;)$&quot;_ ;_ * \-??_)\$_ ;_ @_ "/>
    <numFmt numFmtId="211" formatCode="#,##0.0_);\(#,##0.0\)"/>
    <numFmt numFmtId="212" formatCode="_(* #,##0.0000_);_(* \(#,##0.0000\);_(* \-??_);_(@_)"/>
    <numFmt numFmtId="213" formatCode="###\ ###\ ###\ ###\ .00"/>
    <numFmt numFmtId="214" formatCode="###\ ###\ ###.000"/>
    <numFmt numFmtId="215" formatCode="&quot;USD &quot;#,##0;[Red]&quot;-USD &quot;#,##0"/>
    <numFmt numFmtId="216" formatCode="dd\-mm\-yy"/>
    <numFmt numFmtId="217" formatCode="_-* #,##0.00&quot; F&quot;_-;\-* #,##0.00&quot; F&quot;_-;_-* \-??&quot; F&quot;_-;_-@_-"/>
    <numFmt numFmtId="218" formatCode="0.000_)"/>
    <numFmt numFmtId="219" formatCode="_-* #,##0.00\ _V_N_D_-;\-* #,##0.00\ _V_N_D_-;_-* &quot;-&quot;??\ _V_N_D_-;_-@_-"/>
    <numFmt numFmtId="220" formatCode="#,##0;\(#,##0\)"/>
    <numFmt numFmtId="221" formatCode="_ &quot;R &quot;* #,##0_ ;_ &quot;R &quot;* \-#,##0_ ;_ &quot;R &quot;* \-_ ;_ @_ "/>
    <numFmt numFmtId="222" formatCode="_-* ###\$0\.00_-;\-* ###\$0\.00_-;_-* \-??_-;_-@_-"/>
    <numFmt numFmtId="223" formatCode="#,##0.00;[Red]#,##0.00"/>
    <numFmt numFmtId="224" formatCode="#,##0.000"/>
    <numFmt numFmtId="225" formatCode="_-* #,##0_-;\-* #,##0_-;_-* \-??_-;_-@_-"/>
    <numFmt numFmtId="226" formatCode="\$#,##0\ ;\(\$#,##0\)"/>
    <numFmt numFmtId="227" formatCode="\t0.00%"/>
    <numFmt numFmtId="228" formatCode="0.000"/>
    <numFmt numFmtId="229" formatCode="&quot;$    &quot;#,##0_);&quot;($   &quot;#,##0\)"/>
    <numFmt numFmtId="230" formatCode="&quot;$     &quot;#,##0_);&quot;($     &quot;#,##0\)"/>
    <numFmt numFmtId="231" formatCode="\$###\$0\.00_);&quot;($&quot;###\$0\.00\)"/>
    <numFmt numFmtId="232" formatCode="_-\£* #,##0_-;&quot;-£&quot;* #,##0_-;_-\£* \-_-;_-@_-"/>
    <numFmt numFmtId="233" formatCode="\t#\ ??/??"/>
    <numFmt numFmtId="234" formatCode="_-* #,##0\ _₫_-;\-* #,##0\ _₫_-;_-* &quot;- &quot;_₫_-;_-@_-"/>
    <numFmt numFmtId="235" formatCode="_-* #,##0.00\ _₫_-;\-* #,##0.00\ _₫_-;_-* \-??\ _₫_-;_-@_-"/>
    <numFmt numFmtId="236" formatCode="_-[$€-2]* #,##0.00_-;\-[$€-2]* #,##0.00_-;_-[$€-2]* \-??_-"/>
    <numFmt numFmtId="237" formatCode="&quot;Dong&quot;#,##0.00_);[Red]\(&quot;Dong&quot;#,##0.00\)"/>
    <numFmt numFmtId="238" formatCode="&quot;Dong&quot;#,##0.00\ ;[Red]&quot;(Dong&quot;#,##0.00\)"/>
    <numFmt numFmtId="239" formatCode="0.0000"/>
    <numFmt numFmtId="240" formatCode="#,000.0"/>
    <numFmt numFmtId="241" formatCode="_-* #,##0_-;\-* #,##0_-;_-* &quot;-&quot;??_-;_-@_-"/>
    <numFmt numFmtId="242" formatCode="_(* #,##0_);_(* \(#,##0\);_(* &quot;-&quot;??_);_(@_)"/>
    <numFmt numFmtId="243" formatCode="&quot;£&quot;#,##0;[Red]\-&quot;£&quot;#,##0"/>
    <numFmt numFmtId="244" formatCode="\£#,##0;[Red]&quot;-£&quot;#,##0"/>
    <numFmt numFmtId="245" formatCode="_ * #,##0.00_)\ _$_ ;_ * \(#,##0.00\)\ _$_ ;_ * &quot;-&quot;??_)\ _$_ ;_ @_ "/>
    <numFmt numFmtId="246" formatCode="_-* #,##0.00\ _F_-;\-* #,##0.00\ _F_-;_-* &quot;-&quot;??\ _F_-;_-@_-"/>
    <numFmt numFmtId="247" formatCode="&quot;£&quot;#,##0;\-&quot;£&quot;#,##0"/>
    <numFmt numFmtId="248" formatCode="_(* #,##0.0_);_(* \(#,##0.0\);_(* &quot;-&quot;_);_(@_)"/>
    <numFmt numFmtId="249" formatCode="_(* #,##0.00_);_(* \(#,##0.00\);_(* &quot;-&quot;_);_(@_)"/>
  </numFmts>
  <fonts count="118">
    <font>
      <sz val="11"/>
      <color theme="1"/>
      <name val="Calibri"/>
      <family val="2"/>
      <scheme val="minor"/>
    </font>
    <font>
      <sz val="11"/>
      <color theme="1"/>
      <name val="Calibri"/>
      <family val="2"/>
      <scheme val="minor"/>
    </font>
    <font>
      <b/>
      <sz val="11"/>
      <color theme="1"/>
      <name val="Calibri"/>
      <family val="2"/>
      <scheme val="minor"/>
    </font>
    <font>
      <sz val="12"/>
      <name val="Times New Roman"/>
      <family val="1"/>
    </font>
    <font>
      <sz val="11"/>
      <color indexed="8"/>
      <name val="Calibri"/>
      <family val="2"/>
    </font>
    <font>
      <sz val="12"/>
      <name val="Times New Roman"/>
      <family val="1"/>
    </font>
    <font>
      <sz val="10"/>
      <name val="Times New Roman"/>
      <family val="1"/>
    </font>
    <font>
      <sz val="10"/>
      <name val="Arial"/>
      <family val="2"/>
    </font>
    <font>
      <sz val="12"/>
      <name val=".VnTime"/>
      <family val="2"/>
    </font>
    <font>
      <sz val="11"/>
      <color indexed="8"/>
      <name val="Helvetica Neue"/>
    </font>
    <font>
      <sz val="14"/>
      <name val=".VnTime"/>
      <family val="2"/>
    </font>
    <font>
      <sz val="11"/>
      <name val="Times New Roman"/>
      <family val="1"/>
    </font>
    <font>
      <sz val="10"/>
      <color indexed="8"/>
      <name val="Arial"/>
      <family val="2"/>
    </font>
    <font>
      <sz val="11"/>
      <color indexed="8"/>
      <name val="Calibri"/>
      <family val="2"/>
      <charset val="163"/>
    </font>
    <font>
      <sz val="14"/>
      <name val="Times New Roman"/>
      <family val="1"/>
    </font>
    <font>
      <sz val="8"/>
      <name val="Times New Roman"/>
      <family val="1"/>
    </font>
    <font>
      <b/>
      <sz val="11"/>
      <color indexed="8"/>
      <name val="Calibri"/>
      <family val="2"/>
    </font>
    <font>
      <sz val="12"/>
      <name val="돋움체"/>
      <family val="3"/>
      <charset val="129"/>
    </font>
    <font>
      <sz val="10"/>
      <name val=".vntime"/>
      <family val="2"/>
    </font>
    <font>
      <sz val="10"/>
      <name val="MS Sans Serif"/>
      <family val="2"/>
    </font>
    <font>
      <b/>
      <sz val="12"/>
      <name val="Arial"/>
      <family val="2"/>
    </font>
    <font>
      <sz val="12"/>
      <name val="Arial"/>
      <family val="2"/>
    </font>
    <font>
      <sz val="11"/>
      <name val=".VnTime"/>
      <family val="2"/>
    </font>
    <font>
      <sz val="12"/>
      <name val="__"/>
      <family val="1"/>
      <charset val="129"/>
    </font>
    <font>
      <sz val="10"/>
      <name val="___"/>
      <family val="3"/>
      <charset val="129"/>
    </font>
    <font>
      <sz val="12"/>
      <name val="____"/>
      <charset val="136"/>
    </font>
    <font>
      <sz val="14"/>
      <name val="VnTime"/>
    </font>
    <font>
      <b/>
      <u/>
      <sz val="14"/>
      <color indexed="8"/>
      <name val=".VnBook-AntiquaH"/>
      <family val="2"/>
    </font>
    <font>
      <i/>
      <sz val="12"/>
      <color indexed="8"/>
      <name val=".VnBook-AntiquaH"/>
      <family val="2"/>
    </font>
    <font>
      <b/>
      <sz val="12"/>
      <color indexed="8"/>
      <name val=".VnBook-Antiqua"/>
      <family val="2"/>
    </font>
    <font>
      <i/>
      <sz val="12"/>
      <color indexed="8"/>
      <name val=".VnBook-Antiqua"/>
      <family val="2"/>
    </font>
    <font>
      <sz val="11"/>
      <color indexed="9"/>
      <name val="Calibri"/>
      <family val="2"/>
    </font>
    <font>
      <b/>
      <i/>
      <sz val="14"/>
      <name val="VNTime"/>
      <family val="2"/>
    </font>
    <font>
      <sz val="13"/>
      <name val=".VnTime"/>
      <family val="2"/>
    </font>
    <font>
      <b/>
      <sz val="10"/>
      <name val="Helv"/>
    </font>
    <font>
      <sz val="10"/>
      <name val="VNI-Aptima"/>
      <family val="2"/>
    </font>
    <font>
      <sz val="12"/>
      <color indexed="8"/>
      <name val="Times New Roman"/>
      <family val="2"/>
    </font>
    <font>
      <sz val="10"/>
      <name val="MS Serif"/>
      <family val="1"/>
    </font>
    <font>
      <b/>
      <sz val="11"/>
      <name val="VNTimeH"/>
      <family val="2"/>
    </font>
    <font>
      <sz val="11"/>
      <name val="VNtimes new roman"/>
    </font>
    <font>
      <sz val="10"/>
      <name val="VNI-Times"/>
      <family val="2"/>
    </font>
    <font>
      <sz val="10"/>
      <color indexed="16"/>
      <name val="MS Serif"/>
      <family val="1"/>
    </font>
    <font>
      <sz val="8"/>
      <name val="Arial"/>
      <family val="2"/>
    </font>
    <font>
      <b/>
      <sz val="12"/>
      <name val="Helv"/>
    </font>
    <font>
      <b/>
      <sz val="11"/>
      <name val="Helv"/>
    </font>
    <font>
      <sz val="10"/>
      <color indexed="8"/>
      <name val="MS Sans Serif"/>
      <family val="2"/>
    </font>
    <font>
      <sz val="10"/>
      <color indexed="8"/>
      <name val="Times New Roman"/>
      <family val="2"/>
    </font>
    <font>
      <sz val="11"/>
      <color indexed="8"/>
      <name val="Arial"/>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4"/>
      <color indexed="8"/>
      <name val="Calibri"/>
      <family val="2"/>
    </font>
    <font>
      <sz val="14"/>
      <color indexed="8"/>
      <name val="Times New Roman"/>
      <family val="2"/>
    </font>
    <font>
      <b/>
      <sz val="11"/>
      <color indexed="63"/>
      <name val="Calibri"/>
      <family val="2"/>
    </font>
    <font>
      <b/>
      <sz val="18"/>
      <name val="Arial"/>
      <family val="2"/>
    </font>
    <font>
      <sz val="11"/>
      <name val="VNtimes new roman"/>
      <family val="2"/>
    </font>
    <font>
      <sz val="11"/>
      <color indexed="12"/>
      <name val="Calibri"/>
      <family val="2"/>
    </font>
    <font>
      <sz val="14"/>
      <color indexed="12"/>
      <name val="Calibri"/>
      <family val="2"/>
    </font>
    <font>
      <sz val="11"/>
      <color indexed="12"/>
      <name val="Calibri"/>
      <family val="2"/>
      <charset val="163"/>
    </font>
    <font>
      <sz val="14"/>
      <color indexed="12"/>
      <name val="Times New Roman"/>
      <family val="2"/>
    </font>
    <font>
      <sz val="14"/>
      <color theme="1"/>
      <name val="Calibri"/>
      <family val="2"/>
      <scheme val="minor"/>
    </font>
    <font>
      <sz val="12"/>
      <color theme="1"/>
      <name val="Times New Roman"/>
      <family val="2"/>
    </font>
    <font>
      <sz val="11"/>
      <color theme="1"/>
      <name val="Calibri"/>
      <family val="2"/>
    </font>
    <font>
      <sz val="10"/>
      <color rgb="FF000000"/>
      <name val="Times New Roman"/>
      <family val="1"/>
    </font>
    <font>
      <sz val="11"/>
      <color theme="1"/>
      <name val="Calibri"/>
      <family val="2"/>
      <charset val="163"/>
      <scheme val="minor"/>
    </font>
    <font>
      <sz val="14"/>
      <color theme="1"/>
      <name val="Times New Roman"/>
      <family val="2"/>
    </font>
    <font>
      <i/>
      <sz val="12"/>
      <name val="Times New Roman"/>
      <family val="1"/>
    </font>
    <font>
      <b/>
      <sz val="12"/>
      <name val="Times New Roman"/>
      <family val="1"/>
    </font>
    <font>
      <sz val="11"/>
      <color theme="1"/>
      <name val="Times New Roman"/>
      <family val="1"/>
    </font>
    <font>
      <b/>
      <sz val="11"/>
      <color theme="1"/>
      <name val="Times New Roman"/>
      <family val="1"/>
    </font>
    <font>
      <i/>
      <sz val="11"/>
      <color theme="1"/>
      <name val="Times New Roman"/>
      <family val="1"/>
    </font>
    <font>
      <sz val="12"/>
      <color theme="1"/>
      <name val="Times New Roman"/>
      <family val="1"/>
    </font>
    <font>
      <b/>
      <sz val="12"/>
      <color theme="1"/>
      <name val="Times New Roman"/>
      <family val="1"/>
    </font>
    <font>
      <sz val="12"/>
      <color theme="1"/>
      <name val="Calibri"/>
      <family val="2"/>
      <scheme val="minor"/>
    </font>
    <font>
      <b/>
      <sz val="12"/>
      <color theme="1"/>
      <name val="Calibri"/>
      <family val="2"/>
      <scheme val="minor"/>
    </font>
    <font>
      <b/>
      <sz val="14"/>
      <name val="Times New Roman"/>
      <family val="1"/>
    </font>
    <font>
      <i/>
      <sz val="14"/>
      <name val="Times New Roman"/>
      <family val="1"/>
    </font>
    <font>
      <i/>
      <sz val="10"/>
      <name val="Times New Roman"/>
      <family val="1"/>
    </font>
    <font>
      <b/>
      <sz val="11"/>
      <name val="Times New Roman"/>
      <family val="1"/>
    </font>
    <font>
      <sz val="12"/>
      <color rgb="FFFF0000"/>
      <name val="Times New Roman"/>
      <family val="1"/>
    </font>
    <font>
      <sz val="12"/>
      <name val="Times New Roman"/>
      <family val="1"/>
    </font>
    <font>
      <sz val="10"/>
      <name val="Helv"/>
      <family val="2"/>
    </font>
    <font>
      <b/>
      <sz val="18"/>
      <color indexed="56"/>
      <name val="Cambria"/>
      <family val="2"/>
    </font>
    <font>
      <sz val="11"/>
      <color indexed="10"/>
      <name val="Calibri"/>
      <family val="2"/>
    </font>
    <font>
      <sz val="14"/>
      <color theme="1"/>
      <name val="Times New Roman"/>
      <family val="2"/>
      <charset val="163"/>
    </font>
    <font>
      <i/>
      <sz val="11"/>
      <name val="Times New Roman"/>
      <family val="1"/>
    </font>
    <font>
      <b/>
      <sz val="11"/>
      <color rgb="FFFF0000"/>
      <name val="Times New Roman"/>
      <family val="1"/>
    </font>
    <font>
      <sz val="12"/>
      <color indexed="8"/>
      <name val="Times New Roman"/>
      <family val="1"/>
    </font>
    <font>
      <i/>
      <sz val="10"/>
      <name val="Arial"/>
      <family val="2"/>
    </font>
    <font>
      <b/>
      <sz val="12"/>
      <color indexed="8"/>
      <name val="Calibri"/>
      <family val="2"/>
    </font>
    <font>
      <b/>
      <sz val="12"/>
      <color indexed="8"/>
      <name val="Times New Roman"/>
      <family val="1"/>
    </font>
    <font>
      <sz val="11"/>
      <name val="Calibri"/>
      <family val="2"/>
      <scheme val="minor"/>
    </font>
    <font>
      <i/>
      <sz val="11"/>
      <color theme="1"/>
      <name val="Calibri"/>
      <family val="2"/>
      <scheme val="minor"/>
    </font>
    <font>
      <b/>
      <sz val="12"/>
      <color rgb="FFFF0000"/>
      <name val="Times New Roman"/>
      <family val="1"/>
    </font>
    <font>
      <sz val="11"/>
      <color rgb="FFFF0000"/>
      <name val="Times New Roman"/>
      <family val="1"/>
    </font>
    <font>
      <sz val="12"/>
      <name val="Times New Roman"/>
      <family val="1"/>
    </font>
    <font>
      <sz val="12"/>
      <color indexed="8"/>
      <name val="Times New Roman"/>
      <family val="2"/>
      <charset val="163"/>
    </font>
    <font>
      <sz val="11"/>
      <color theme="1"/>
      <name val="Times New Roman"/>
      <family val="2"/>
      <charset val="163"/>
    </font>
    <font>
      <sz val="12"/>
      <color theme="1"/>
      <name val="Times New Roman"/>
      <family val="2"/>
      <charset val="163"/>
    </font>
    <font>
      <sz val="13"/>
      <name val="Times New Roman"/>
      <family val="1"/>
    </font>
    <font>
      <b/>
      <sz val="12"/>
      <color theme="0"/>
      <name val="Calibri"/>
      <family val="2"/>
      <scheme val="minor"/>
    </font>
    <font>
      <b/>
      <sz val="12"/>
      <color theme="0"/>
      <name val="Times New Roman"/>
      <family val="1"/>
    </font>
    <font>
      <sz val="12"/>
      <color theme="0"/>
      <name val="Times New Roman"/>
      <family val="1"/>
    </font>
    <font>
      <sz val="8"/>
      <color theme="1"/>
      <name val="Times New Roman"/>
      <family val="1"/>
    </font>
    <font>
      <sz val="10"/>
      <color indexed="8"/>
      <name val=".VnTime"/>
      <family val="2"/>
    </font>
    <font>
      <b/>
      <sz val="13"/>
      <name val="Times New Roman"/>
      <family val="1"/>
    </font>
    <font>
      <i/>
      <sz val="13"/>
      <name val="Times New Roman"/>
      <family val="1"/>
    </font>
    <font>
      <sz val="13"/>
      <color theme="1"/>
      <name val="Times New Roman"/>
      <family val="1"/>
    </font>
    <font>
      <b/>
      <sz val="13"/>
      <color theme="1"/>
      <name val="Times New Roman"/>
      <family val="1"/>
    </font>
    <font>
      <b/>
      <sz val="8"/>
      <color theme="1"/>
      <name val="Times New Roman"/>
      <family val="1"/>
    </font>
  </fonts>
  <fills count="40">
    <fill>
      <patternFill patternType="none"/>
    </fill>
    <fill>
      <patternFill patternType="gray125"/>
    </fill>
    <fill>
      <patternFill patternType="solid">
        <fgColor indexed="22"/>
        <bgColor indexed="64"/>
      </patternFill>
    </fill>
    <fill>
      <patternFill patternType="solid">
        <fgColor indexed="22"/>
        <bgColor indexed="46"/>
      </patternFill>
    </fill>
    <fill>
      <patternFill patternType="solid">
        <fgColor indexed="22"/>
        <bgColor indexed="31"/>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31"/>
        <bgColor indexed="49"/>
      </patternFill>
    </fill>
    <fill>
      <patternFill patternType="solid">
        <fgColor indexed="44"/>
        <bgColor indexed="24"/>
      </patternFill>
    </fill>
    <fill>
      <patternFill patternType="solid">
        <fgColor indexed="10"/>
      </patternFill>
    </fill>
    <fill>
      <patternFill patternType="solid">
        <fgColor indexed="26"/>
        <bgColor indexed="9"/>
      </patternFill>
    </fill>
    <fill>
      <patternFill patternType="solid">
        <fgColor indexed="55"/>
        <bgColor indexed="23"/>
      </patternFill>
    </fill>
    <fill>
      <patternFill patternType="solid">
        <fgColor indexed="57"/>
      </patternFill>
    </fill>
    <fill>
      <patternFill patternType="solid">
        <fgColor indexed="42"/>
        <bgColor indexed="27"/>
      </patternFill>
    </fill>
    <fill>
      <patternFill patternType="solid">
        <fgColor indexed="27"/>
        <bgColor indexed="41"/>
      </patternFill>
    </fill>
    <fill>
      <patternFill patternType="solid">
        <fgColor indexed="53"/>
      </patternFill>
    </fill>
    <fill>
      <patternFill patternType="solid">
        <fgColor indexed="47"/>
        <bgColor indexed="49"/>
      </patternFill>
    </fill>
    <fill>
      <patternFill patternType="solid">
        <fgColor indexed="22"/>
      </patternFill>
    </fill>
    <fill>
      <patternFill patternType="solid">
        <fgColor indexed="55"/>
      </patternFill>
    </fill>
    <fill>
      <patternFill patternType="solid">
        <fgColor indexed="46"/>
        <bgColor indexed="22"/>
      </patternFill>
    </fill>
    <fill>
      <patternFill patternType="solid">
        <fgColor indexed="52"/>
        <bgColor indexed="45"/>
      </patternFill>
    </fill>
    <fill>
      <patternFill patternType="solid">
        <fgColor indexed="49"/>
        <bgColor indexed="34"/>
      </patternFill>
    </fill>
    <fill>
      <patternFill patternType="solid">
        <fgColor indexed="9"/>
        <bgColor indexed="64"/>
      </patternFill>
    </fill>
    <fill>
      <patternFill patternType="solid">
        <fgColor indexed="41"/>
        <bgColor indexed="64"/>
      </patternFill>
    </fill>
    <fill>
      <patternFill patternType="solid">
        <fgColor indexed="43"/>
      </patternFill>
    </fill>
    <fill>
      <patternFill patternType="solid">
        <fgColor indexed="26"/>
      </patternFill>
    </fill>
    <fill>
      <patternFill patternType="solid">
        <fgColor theme="0"/>
        <bgColor indexed="64"/>
      </patternFill>
    </fill>
  </fills>
  <borders count="31">
    <border>
      <left/>
      <right/>
      <top/>
      <bottom/>
      <diagonal/>
    </border>
    <border>
      <left style="thin">
        <color indexed="8"/>
      </left>
      <right style="thin">
        <color indexed="8"/>
      </right>
      <top style="thin">
        <color indexed="8"/>
      </top>
      <bottom style="thin">
        <color indexed="8"/>
      </bottom>
      <diagonal/>
    </border>
    <border>
      <left/>
      <right/>
      <top style="thin">
        <color indexed="8"/>
      </top>
      <bottom style="thin">
        <color indexed="8"/>
      </bottom>
      <diagonal/>
    </border>
    <border>
      <left/>
      <right/>
      <top style="double">
        <color indexed="8"/>
      </top>
      <bottom/>
      <diagonal/>
    </border>
    <border>
      <left style="thin">
        <color indexed="8"/>
      </left>
      <right style="thin">
        <color indexed="8"/>
      </right>
      <top style="hair">
        <color indexed="8"/>
      </top>
      <bottom style="hair">
        <color indexed="8"/>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style="double">
        <color indexed="8"/>
      </right>
      <top/>
      <bottom/>
      <diagonal/>
    </border>
    <border>
      <left style="thin">
        <color indexed="64"/>
      </left>
      <right style="thin">
        <color indexed="64"/>
      </right>
      <top/>
      <bottom style="hair">
        <color indexed="64"/>
      </bottom>
      <diagonal/>
    </border>
    <border>
      <left/>
      <right/>
      <top style="medium">
        <color indexed="64"/>
      </top>
      <bottom style="medium">
        <color indexed="64"/>
      </bottom>
      <diagonal/>
    </border>
    <border>
      <left/>
      <right/>
      <top style="thin">
        <color indexed="64"/>
      </top>
      <bottom style="thin">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4"/>
      </left>
      <right style="thin">
        <color indexed="64"/>
      </right>
      <top style="thin">
        <color indexed="64"/>
      </top>
      <bottom style="thin">
        <color indexed="64"/>
      </bottom>
      <diagonal/>
    </border>
    <border>
      <left/>
      <right/>
      <top/>
      <bottom style="double">
        <color indexed="52"/>
      </bottom>
      <diagonal/>
    </border>
    <border>
      <left/>
      <right/>
      <top/>
      <bottom style="medium">
        <color indexed="64"/>
      </bottom>
      <diagonal/>
    </border>
    <border>
      <left style="thin">
        <color indexed="64"/>
      </left>
      <right style="thin">
        <color indexed="64"/>
      </right>
      <top style="thin">
        <color indexed="64"/>
      </top>
      <bottom style="hair">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top style="thin">
        <color indexed="8"/>
      </top>
      <bottom style="thin">
        <color indexed="8"/>
      </bottom>
      <diagonal/>
    </border>
    <border>
      <left/>
      <right/>
      <top style="thin">
        <color indexed="62"/>
      </top>
      <bottom style="double">
        <color indexed="62"/>
      </bottom>
      <diagonal/>
    </border>
    <border>
      <left style="thin">
        <color indexed="64"/>
      </left>
      <right/>
      <top/>
      <bottom style="thin">
        <color indexed="64"/>
      </bottom>
      <diagonal/>
    </border>
    <border>
      <left style="thin">
        <color indexed="64"/>
      </left>
      <right/>
      <top/>
      <bottom/>
      <diagonal/>
    </border>
    <border>
      <left style="thin">
        <color indexed="64"/>
      </left>
      <right/>
      <top style="thin">
        <color indexed="64"/>
      </top>
      <bottom/>
      <diagonal/>
    </border>
  </borders>
  <cellStyleXfs count="9882">
    <xf numFmtId="0" fontId="0" fillId="0" borderId="0"/>
    <xf numFmtId="43" fontId="1" fillId="0" borderId="0" applyFont="0" applyFill="0" applyBorder="0" applyAlignment="0" applyProtection="0"/>
    <xf numFmtId="0" fontId="3" fillId="0" borderId="0"/>
    <xf numFmtId="170" fontId="5" fillId="0" borderId="0" applyFill="0" applyBorder="0" applyAlignment="0" applyProtection="0"/>
    <xf numFmtId="0" fontId="5" fillId="0" borderId="0" applyNumberFormat="0" applyFill="0" applyBorder="0" applyAlignment="0" applyProtection="0"/>
    <xf numFmtId="0" fontId="8" fillId="0" borderId="0" applyNumberFormat="0" applyFill="0" applyBorder="0" applyAlignment="0" applyProtection="0"/>
    <xf numFmtId="170" fontId="7" fillId="0" borderId="0" applyFill="0" applyBorder="0" applyAlignment="0" applyProtection="0"/>
    <xf numFmtId="0" fontId="5" fillId="0" borderId="0"/>
    <xf numFmtId="0" fontId="5" fillId="0" borderId="0"/>
    <xf numFmtId="0" fontId="7" fillId="0" borderId="0"/>
    <xf numFmtId="0" fontId="45" fillId="0" borderId="0"/>
    <xf numFmtId="3" fontId="5" fillId="0" borderId="1"/>
    <xf numFmtId="3" fontId="17" fillId="0" borderId="1"/>
    <xf numFmtId="171" fontId="5" fillId="0" borderId="0" applyBorder="0"/>
    <xf numFmtId="171" fontId="7" fillId="0" borderId="0" applyBorder="0"/>
    <xf numFmtId="0" fontId="5" fillId="0" borderId="0"/>
    <xf numFmtId="0" fontId="18" fillId="0" borderId="0"/>
    <xf numFmtId="0" fontId="5" fillId="0" borderId="0"/>
    <xf numFmtId="0" fontId="5" fillId="0" borderId="0" applyNumberFormat="0" applyFill="0" applyAlignment="0"/>
    <xf numFmtId="0" fontId="19" fillId="0" borderId="0" applyNumberFormat="0" applyFill="0" applyAlignment="0"/>
    <xf numFmtId="172" fontId="5" fillId="0" borderId="0" applyFont="0" applyFill="0" applyBorder="0" applyAlignment="0" applyProtection="0"/>
    <xf numFmtId="0" fontId="5" fillId="0" borderId="0" applyFill="0" applyBorder="0" applyAlignment="0" applyProtection="0"/>
    <xf numFmtId="173" fontId="5" fillId="0" borderId="0" applyFont="0" applyFill="0" applyBorder="0" applyAlignment="0" applyProtection="0"/>
    <xf numFmtId="173" fontId="7" fillId="0" borderId="0" applyFont="0" applyFill="0" applyBorder="0" applyAlignment="0" applyProtection="0"/>
    <xf numFmtId="172" fontId="7" fillId="0" borderId="0" applyFont="0" applyFill="0" applyBorder="0" applyAlignment="0" applyProtection="0"/>
    <xf numFmtId="0" fontId="5" fillId="0" borderId="0" applyNumberFormat="0" applyFill="0" applyBorder="0" applyAlignment="0" applyProtection="0"/>
    <xf numFmtId="0" fontId="7" fillId="0" borderId="0" applyNumberFormat="0" applyFill="0" applyBorder="0" applyAlignment="0" applyProtection="0"/>
    <xf numFmtId="0" fontId="5" fillId="0" borderId="0" applyNumberFormat="0" applyFill="0" applyBorder="0" applyAlignment="0" applyProtection="0"/>
    <xf numFmtId="0" fontId="7" fillId="0" borderId="0" applyNumberFormat="0" applyFill="0" applyBorder="0" applyAlignment="0" applyProtection="0"/>
    <xf numFmtId="0" fontId="5" fillId="0" borderId="0" applyFill="0" applyBorder="0" applyAlignment="0" applyProtection="0"/>
    <xf numFmtId="174" fontId="5" fillId="0" borderId="0" applyFill="0" applyBorder="0" applyAlignment="0" applyProtection="0"/>
    <xf numFmtId="175" fontId="5" fillId="0" borderId="0" applyFill="0" applyBorder="0" applyAlignment="0" applyProtection="0"/>
    <xf numFmtId="176" fontId="5" fillId="0" borderId="0" applyFill="0" applyBorder="0" applyAlignment="0" applyProtection="0"/>
    <xf numFmtId="176" fontId="5" fillId="0" borderId="0" applyFill="0" applyBorder="0" applyAlignment="0" applyProtection="0"/>
    <xf numFmtId="176" fontId="7" fillId="0" borderId="0" applyFill="0" applyBorder="0" applyAlignment="0" applyProtection="0"/>
    <xf numFmtId="177" fontId="5" fillId="0" borderId="0" applyFill="0" applyBorder="0" applyAlignment="0" applyProtection="0"/>
    <xf numFmtId="0" fontId="5" fillId="0" borderId="0" applyFill="0" applyBorder="0" applyAlignment="0" applyProtection="0"/>
    <xf numFmtId="0" fontId="5" fillId="0" borderId="0" applyFill="0" applyBorder="0" applyAlignment="0" applyProtection="0"/>
    <xf numFmtId="0" fontId="5" fillId="0" borderId="0" applyFill="0" applyBorder="0" applyAlignment="0" applyProtection="0"/>
    <xf numFmtId="0" fontId="5" fillId="0" borderId="0"/>
    <xf numFmtId="40" fontId="5" fillId="0" borderId="0" applyFill="0" applyBorder="0" applyAlignment="0" applyProtection="0"/>
    <xf numFmtId="40" fontId="7" fillId="0" borderId="0" applyFill="0" applyBorder="0" applyAlignment="0" applyProtection="0"/>
    <xf numFmtId="40" fontId="5" fillId="0" borderId="0" applyFill="0" applyBorder="0" applyAlignment="0" applyProtection="0"/>
    <xf numFmtId="38" fontId="5" fillId="0" borderId="0" applyFill="0" applyBorder="0" applyAlignment="0" applyProtection="0"/>
    <xf numFmtId="3" fontId="5" fillId="0" borderId="0" applyFill="0" applyBorder="0" applyAlignment="0" applyProtection="0"/>
    <xf numFmtId="178" fontId="5" fillId="0" borderId="0" applyFill="0" applyBorder="0" applyAlignment="0" applyProtection="0"/>
    <xf numFmtId="0" fontId="5" fillId="0" borderId="0" applyFill="0" applyBorder="0" applyAlignment="0" applyProtection="0"/>
    <xf numFmtId="0" fontId="19" fillId="0" borderId="0" applyFill="0" applyBorder="0" applyAlignment="0" applyProtection="0"/>
    <xf numFmtId="0" fontId="5" fillId="0" borderId="0" applyNumberFormat="0" applyFill="0" applyBorder="0" applyAlignment="0" applyProtection="0"/>
    <xf numFmtId="0" fontId="7" fillId="0" borderId="0" applyNumberFormat="0" applyFill="0" applyBorder="0" applyAlignment="0" applyProtection="0"/>
    <xf numFmtId="2" fontId="5" fillId="0" borderId="0" applyFill="0" applyBorder="0" applyAlignment="0" applyProtection="0"/>
    <xf numFmtId="2" fontId="19" fillId="0" borderId="0" applyFill="0" applyBorder="0" applyAlignment="0" applyProtection="0"/>
    <xf numFmtId="0" fontId="5" fillId="0" borderId="2">
      <alignment horizontal="left" vertical="center"/>
    </xf>
    <xf numFmtId="0" fontId="20" fillId="0" borderId="2">
      <alignment horizontal="left" vertical="center"/>
    </xf>
    <xf numFmtId="0" fontId="5" fillId="0" borderId="0" applyNumberFormat="0" applyFill="0" applyBorder="0" applyAlignment="0" applyProtection="0"/>
    <xf numFmtId="0" fontId="20" fillId="0" borderId="0" applyNumberFormat="0" applyFill="0" applyBorder="0" applyAlignment="0" applyProtection="0"/>
    <xf numFmtId="0" fontId="5" fillId="0" borderId="0"/>
    <xf numFmtId="0" fontId="5" fillId="0" borderId="0"/>
    <xf numFmtId="0" fontId="5" fillId="0" borderId="0"/>
    <xf numFmtId="0" fontId="5" fillId="0" borderId="3" applyNumberFormat="0" applyFill="0" applyAlignment="0" applyProtection="0"/>
    <xf numFmtId="0" fontId="19" fillId="0" borderId="3" applyNumberFormat="0" applyFill="0" applyAlignment="0" applyProtection="0"/>
    <xf numFmtId="0" fontId="5" fillId="0" borderId="0"/>
    <xf numFmtId="0" fontId="18" fillId="0" borderId="0"/>
    <xf numFmtId="0" fontId="5" fillId="0" borderId="0"/>
    <xf numFmtId="0" fontId="7" fillId="0" borderId="0"/>
    <xf numFmtId="0" fontId="5" fillId="0" borderId="0"/>
    <xf numFmtId="0" fontId="5" fillId="0" borderId="0"/>
    <xf numFmtId="0" fontId="23" fillId="0" borderId="0"/>
    <xf numFmtId="0" fontId="5" fillId="0" borderId="0" applyFill="0" applyBorder="0" applyAlignment="0" applyProtection="0"/>
    <xf numFmtId="0" fontId="7" fillId="0" borderId="0" applyFill="0" applyBorder="0" applyAlignment="0" applyProtection="0"/>
    <xf numFmtId="179" fontId="5" fillId="0" borderId="0" applyFill="0" applyBorder="0" applyAlignment="0" applyProtection="0"/>
    <xf numFmtId="179" fontId="7" fillId="0" borderId="0" applyFill="0" applyBorder="0" applyAlignment="0" applyProtection="0"/>
    <xf numFmtId="180" fontId="5" fillId="0" borderId="0" applyFill="0" applyBorder="0" applyAlignment="0" applyProtection="0"/>
    <xf numFmtId="180" fontId="7" fillId="0" borderId="0" applyFill="0" applyBorder="0" applyAlignment="0" applyProtection="0"/>
    <xf numFmtId="170" fontId="5" fillId="0" borderId="0" applyFill="0" applyBorder="0" applyAlignment="0" applyProtection="0"/>
    <xf numFmtId="170" fontId="7" fillId="0" borderId="0" applyFill="0" applyBorder="0" applyAlignment="0" applyProtection="0"/>
    <xf numFmtId="0" fontId="5" fillId="0" borderId="0"/>
    <xf numFmtId="0" fontId="24" fillId="0" borderId="0"/>
    <xf numFmtId="175" fontId="5" fillId="0" borderId="0" applyFill="0" applyBorder="0" applyAlignment="0" applyProtection="0"/>
    <xf numFmtId="175" fontId="7" fillId="0" borderId="0" applyFill="0" applyBorder="0" applyAlignment="0" applyProtection="0"/>
    <xf numFmtId="40" fontId="5" fillId="0" borderId="0" applyFill="0" applyBorder="0" applyAlignment="0" applyProtection="0"/>
    <xf numFmtId="40" fontId="7" fillId="0" borderId="0" applyFill="0" applyBorder="0" applyAlignment="0" applyProtection="0"/>
    <xf numFmtId="38" fontId="5" fillId="0" borderId="0" applyFill="0" applyBorder="0" applyAlignment="0" applyProtection="0"/>
    <xf numFmtId="38" fontId="7" fillId="0" borderId="0" applyFill="0" applyBorder="0" applyAlignment="0" applyProtection="0"/>
    <xf numFmtId="9" fontId="5" fillId="0" borderId="0" applyFill="0" applyBorder="0" applyAlignment="0" applyProtection="0"/>
    <xf numFmtId="9" fontId="7" fillId="0" borderId="0" applyFill="0" applyBorder="0" applyAlignment="0" applyProtection="0"/>
    <xf numFmtId="176" fontId="5" fillId="0" borderId="0" applyFill="0" applyBorder="0" applyAlignment="0" applyProtection="0"/>
    <xf numFmtId="176" fontId="7" fillId="0" borderId="0" applyFill="0" applyBorder="0" applyAlignment="0" applyProtection="0"/>
    <xf numFmtId="181" fontId="5" fillId="0" borderId="0" applyFill="0" applyBorder="0" applyAlignment="0" applyProtection="0"/>
    <xf numFmtId="181" fontId="7" fillId="0" borderId="0" applyFill="0" applyBorder="0" applyAlignment="0" applyProtection="0"/>
    <xf numFmtId="182" fontId="5" fillId="0" borderId="0" applyFill="0" applyBorder="0" applyAlignment="0" applyProtection="0"/>
    <xf numFmtId="182" fontId="7" fillId="0" borderId="0" applyFill="0" applyBorder="0" applyAlignment="0" applyProtection="0"/>
    <xf numFmtId="182" fontId="5" fillId="0" borderId="0" applyFill="0" applyBorder="0" applyAlignment="0" applyProtection="0"/>
    <xf numFmtId="182" fontId="7" fillId="0" borderId="0" applyFill="0" applyBorder="0" applyAlignment="0" applyProtection="0"/>
    <xf numFmtId="0" fontId="5" fillId="0" borderId="0"/>
    <xf numFmtId="0" fontId="25" fillId="0" borderId="0"/>
    <xf numFmtId="183" fontId="5" fillId="0" borderId="0" applyFill="0" applyBorder="0" applyAlignment="0" applyProtection="0"/>
    <xf numFmtId="183" fontId="7" fillId="0" borderId="0" applyFill="0" applyBorder="0" applyAlignment="0" applyProtection="0"/>
    <xf numFmtId="0" fontId="5" fillId="0" borderId="0"/>
    <xf numFmtId="0" fontId="7" fillId="0" borderId="0"/>
    <xf numFmtId="0" fontId="5" fillId="0" borderId="0" applyFill="0" applyBorder="0" applyAlignment="0" applyProtection="0"/>
    <xf numFmtId="0" fontId="7" fillId="0" borderId="0" applyFill="0" applyBorder="0" applyAlignment="0" applyProtection="0"/>
    <xf numFmtId="184" fontId="5" fillId="0" borderId="0" applyFill="0" applyBorder="0" applyAlignment="0" applyProtection="0"/>
    <xf numFmtId="184" fontId="7" fillId="0" borderId="0" applyFill="0" applyBorder="0" applyAlignment="0" applyProtection="0"/>
    <xf numFmtId="0" fontId="5" fillId="0" borderId="0"/>
    <xf numFmtId="0" fontId="19" fillId="0" borderId="0"/>
    <xf numFmtId="185" fontId="5" fillId="0" borderId="0" applyFill="0" applyBorder="0" applyAlignment="0" applyProtection="0"/>
    <xf numFmtId="185" fontId="7" fillId="0" borderId="0" applyFill="0" applyBorder="0" applyAlignment="0" applyProtection="0"/>
    <xf numFmtId="186" fontId="5" fillId="0" borderId="0" applyFill="0" applyBorder="0" applyAlignment="0" applyProtection="0"/>
    <xf numFmtId="186" fontId="7" fillId="0" borderId="0" applyFill="0" applyBorder="0" applyAlignment="0" applyProtection="0"/>
    <xf numFmtId="0" fontId="5" fillId="0" borderId="0" applyFill="0" applyBorder="0" applyAlignment="0" applyProtection="0"/>
    <xf numFmtId="0" fontId="7" fillId="0" borderId="0" applyFill="0" applyBorder="0" applyAlignment="0" applyProtection="0"/>
    <xf numFmtId="186" fontId="5" fillId="0" borderId="0" applyFill="0" applyBorder="0" applyAlignment="0" applyProtection="0"/>
    <xf numFmtId="186" fontId="7" fillId="0" borderId="0" applyFill="0" applyBorder="0" applyAlignment="0" applyProtection="0"/>
    <xf numFmtId="0" fontId="5" fillId="0" borderId="0" applyFill="0" applyBorder="0" applyAlignment="0" applyProtection="0"/>
    <xf numFmtId="0" fontId="7" fillId="0" borderId="0" applyFill="0" applyBorder="0" applyAlignment="0" applyProtection="0"/>
    <xf numFmtId="0" fontId="5" fillId="0" borderId="0" applyNumberFormat="0" applyFill="0" applyBorder="0" applyAlignment="0" applyProtection="0"/>
    <xf numFmtId="0" fontId="18" fillId="0" borderId="0" applyNumberFormat="0" applyFill="0" applyBorder="0" applyAlignment="0" applyProtection="0"/>
    <xf numFmtId="0" fontId="5" fillId="0" borderId="0"/>
    <xf numFmtId="0" fontId="7" fillId="0" borderId="0"/>
    <xf numFmtId="0" fontId="5" fillId="0" borderId="0" applyNumberFormat="0" applyFill="0" applyBorder="0" applyAlignment="0" applyProtection="0"/>
    <xf numFmtId="0" fontId="18" fillId="0" borderId="0" applyNumberFormat="0" applyFill="0" applyBorder="0" applyAlignment="0" applyProtection="0"/>
    <xf numFmtId="187" fontId="5" fillId="0" borderId="0" applyFill="0" applyBorder="0" applyAlignment="0" applyProtection="0"/>
    <xf numFmtId="187" fontId="7" fillId="0" borderId="0" applyFill="0" applyBorder="0" applyAlignment="0" applyProtection="0"/>
    <xf numFmtId="0" fontId="5" fillId="0" borderId="0" applyNumberFormat="0" applyFill="0" applyBorder="0" applyAlignment="0" applyProtection="0"/>
    <xf numFmtId="0" fontId="18" fillId="0" borderId="0" applyNumberFormat="0" applyFill="0" applyBorder="0" applyAlignment="0" applyProtection="0"/>
    <xf numFmtId="0" fontId="5" fillId="0" borderId="0"/>
    <xf numFmtId="0" fontId="7" fillId="0" borderId="0"/>
    <xf numFmtId="0" fontId="5" fillId="0" borderId="0" applyNumberFormat="0" applyFill="0" applyBorder="0" applyAlignment="0" applyProtection="0"/>
    <xf numFmtId="0" fontId="18" fillId="0" borderId="0" applyNumberFormat="0" applyFill="0" applyBorder="0" applyAlignment="0" applyProtection="0"/>
    <xf numFmtId="0" fontId="5" fillId="0" borderId="0" applyFill="0" applyBorder="0" applyAlignment="0" applyProtection="0"/>
    <xf numFmtId="0" fontId="7" fillId="0" borderId="0" applyFill="0" applyBorder="0" applyAlignment="0" applyProtection="0"/>
    <xf numFmtId="0" fontId="5" fillId="0" borderId="0" applyFill="0" applyBorder="0" applyAlignment="0" applyProtection="0"/>
    <xf numFmtId="0" fontId="7" fillId="0" borderId="0" applyFill="0" applyBorder="0" applyAlignment="0" applyProtection="0"/>
    <xf numFmtId="185" fontId="5" fillId="0" borderId="0" applyFill="0" applyBorder="0" applyAlignment="0" applyProtection="0"/>
    <xf numFmtId="185" fontId="7" fillId="0" borderId="0" applyFill="0" applyBorder="0" applyAlignment="0" applyProtection="0"/>
    <xf numFmtId="0" fontId="5" fillId="0" borderId="0" applyFill="0" applyBorder="0" applyAlignment="0" applyProtection="0"/>
    <xf numFmtId="0" fontId="7" fillId="0" borderId="0" applyFill="0" applyBorder="0" applyAlignment="0" applyProtection="0"/>
    <xf numFmtId="186" fontId="5" fillId="0" borderId="0" applyFill="0" applyBorder="0" applyAlignment="0" applyProtection="0"/>
    <xf numFmtId="186" fontId="7" fillId="0" borderId="0" applyFill="0" applyBorder="0" applyAlignment="0" applyProtection="0"/>
    <xf numFmtId="0" fontId="5" fillId="0" borderId="0" applyFill="0" applyBorder="0" applyAlignment="0" applyProtection="0"/>
    <xf numFmtId="0" fontId="7" fillId="0" borderId="0" applyFill="0" applyBorder="0" applyAlignment="0" applyProtection="0"/>
    <xf numFmtId="0" fontId="5" fillId="0" borderId="0" applyFill="0" applyBorder="0" applyAlignment="0" applyProtection="0"/>
    <xf numFmtId="0" fontId="7" fillId="0" borderId="0" applyFill="0" applyBorder="0" applyAlignment="0" applyProtection="0"/>
    <xf numFmtId="0" fontId="5" fillId="0" borderId="0" applyNumberFormat="0" applyFill="0" applyBorder="0" applyAlignment="0" applyProtection="0"/>
    <xf numFmtId="0" fontId="18" fillId="0" borderId="0" applyNumberFormat="0" applyFill="0" applyBorder="0" applyAlignment="0" applyProtection="0"/>
    <xf numFmtId="185" fontId="5" fillId="0" borderId="0" applyFill="0" applyBorder="0" applyAlignment="0" applyProtection="0"/>
    <xf numFmtId="185" fontId="7" fillId="0" borderId="0" applyFill="0" applyBorder="0" applyAlignment="0" applyProtection="0"/>
    <xf numFmtId="170" fontId="5" fillId="0" borderId="0" applyFill="0" applyBorder="0" applyAlignment="0" applyProtection="0"/>
    <xf numFmtId="170" fontId="7" fillId="0" borderId="0" applyFill="0" applyBorder="0" applyAlignment="0" applyProtection="0"/>
    <xf numFmtId="176" fontId="5" fillId="0" borderId="0" applyFill="0" applyBorder="0" applyAlignment="0" applyProtection="0"/>
    <xf numFmtId="176" fontId="7" fillId="0" borderId="0" applyFill="0" applyBorder="0" applyAlignment="0" applyProtection="0"/>
    <xf numFmtId="188" fontId="5" fillId="0" borderId="0" applyFill="0" applyBorder="0" applyAlignment="0" applyProtection="0"/>
    <xf numFmtId="188" fontId="7" fillId="0" borderId="0" applyFill="0" applyBorder="0" applyAlignment="0" applyProtection="0"/>
    <xf numFmtId="189" fontId="5" fillId="0" borderId="0" applyFill="0" applyBorder="0" applyAlignment="0" applyProtection="0"/>
    <xf numFmtId="189" fontId="7" fillId="0" borderId="0" applyFill="0" applyBorder="0" applyAlignment="0" applyProtection="0"/>
    <xf numFmtId="190" fontId="5" fillId="0" borderId="0" applyFill="0" applyBorder="0" applyAlignment="0" applyProtection="0"/>
    <xf numFmtId="190" fontId="7" fillId="0" borderId="0" applyFill="0" applyBorder="0" applyAlignment="0" applyProtection="0"/>
    <xf numFmtId="189" fontId="5" fillId="0" borderId="0" applyFill="0" applyBorder="0" applyAlignment="0" applyProtection="0"/>
    <xf numFmtId="189" fontId="7" fillId="0" borderId="0" applyFill="0" applyBorder="0" applyAlignment="0" applyProtection="0"/>
    <xf numFmtId="191" fontId="5" fillId="0" borderId="0" applyFill="0" applyBorder="0" applyAlignment="0" applyProtection="0"/>
    <xf numFmtId="191" fontId="7" fillId="0" borderId="0" applyFill="0" applyBorder="0" applyAlignment="0" applyProtection="0"/>
    <xf numFmtId="176" fontId="5" fillId="0" borderId="0" applyFill="0" applyBorder="0" applyAlignment="0" applyProtection="0"/>
    <xf numFmtId="176" fontId="7" fillId="0" borderId="0" applyFill="0" applyBorder="0" applyAlignment="0" applyProtection="0"/>
    <xf numFmtId="189" fontId="5" fillId="0" borderId="0" applyFill="0" applyBorder="0" applyAlignment="0" applyProtection="0"/>
    <xf numFmtId="189" fontId="7" fillId="0" borderId="0" applyFill="0" applyBorder="0" applyAlignment="0" applyProtection="0"/>
    <xf numFmtId="192" fontId="5" fillId="0" borderId="0" applyFill="0" applyBorder="0" applyAlignment="0" applyProtection="0"/>
    <xf numFmtId="192" fontId="7" fillId="0" borderId="0" applyFill="0" applyBorder="0" applyAlignment="0" applyProtection="0"/>
    <xf numFmtId="175" fontId="5" fillId="0" borderId="0" applyFill="0" applyBorder="0" applyAlignment="0" applyProtection="0"/>
    <xf numFmtId="175" fontId="7" fillId="0" borderId="0" applyFill="0" applyBorder="0" applyAlignment="0" applyProtection="0"/>
    <xf numFmtId="185" fontId="5" fillId="0" borderId="0" applyFill="0" applyBorder="0" applyAlignment="0" applyProtection="0"/>
    <xf numFmtId="185" fontId="7" fillId="0" borderId="0" applyFill="0" applyBorder="0" applyAlignment="0" applyProtection="0"/>
    <xf numFmtId="187" fontId="5" fillId="0" borderId="0" applyFill="0" applyBorder="0" applyAlignment="0" applyProtection="0"/>
    <xf numFmtId="187" fontId="7" fillId="0" borderId="0" applyFill="0" applyBorder="0" applyAlignment="0" applyProtection="0"/>
    <xf numFmtId="186" fontId="5" fillId="0" borderId="0" applyFill="0" applyBorder="0" applyAlignment="0" applyProtection="0"/>
    <xf numFmtId="186" fontId="7" fillId="0" borderId="0" applyFill="0" applyBorder="0" applyAlignment="0" applyProtection="0"/>
    <xf numFmtId="186" fontId="5" fillId="0" borderId="0" applyFill="0" applyBorder="0" applyAlignment="0" applyProtection="0"/>
    <xf numFmtId="186" fontId="7" fillId="0" borderId="0" applyFill="0" applyBorder="0" applyAlignment="0" applyProtection="0"/>
    <xf numFmtId="170" fontId="5" fillId="0" borderId="0" applyFill="0" applyBorder="0" applyAlignment="0" applyProtection="0"/>
    <xf numFmtId="170" fontId="7" fillId="0" borderId="0" applyFill="0" applyBorder="0" applyAlignment="0" applyProtection="0"/>
    <xf numFmtId="193" fontId="5" fillId="0" borderId="0" applyFill="0" applyBorder="0" applyAlignment="0" applyProtection="0"/>
    <xf numFmtId="193" fontId="7" fillId="0" borderId="0" applyFill="0" applyBorder="0" applyAlignment="0" applyProtection="0"/>
    <xf numFmtId="188" fontId="5" fillId="0" borderId="0" applyFill="0" applyBorder="0" applyAlignment="0" applyProtection="0"/>
    <xf numFmtId="188" fontId="7" fillId="0" borderId="0" applyFill="0" applyBorder="0" applyAlignment="0" applyProtection="0"/>
    <xf numFmtId="189" fontId="5" fillId="0" borderId="0" applyFill="0" applyBorder="0" applyAlignment="0" applyProtection="0"/>
    <xf numFmtId="189" fontId="7" fillId="0" borderId="0" applyFill="0" applyBorder="0" applyAlignment="0" applyProtection="0"/>
    <xf numFmtId="190" fontId="5" fillId="0" borderId="0" applyFill="0" applyBorder="0" applyAlignment="0" applyProtection="0"/>
    <xf numFmtId="190" fontId="7" fillId="0" borderId="0" applyFill="0" applyBorder="0" applyAlignment="0" applyProtection="0"/>
    <xf numFmtId="189" fontId="5" fillId="0" borderId="0" applyFill="0" applyBorder="0" applyAlignment="0" applyProtection="0"/>
    <xf numFmtId="189" fontId="7" fillId="0" borderId="0" applyFill="0" applyBorder="0" applyAlignment="0" applyProtection="0"/>
    <xf numFmtId="191" fontId="5" fillId="0" borderId="0" applyFill="0" applyBorder="0" applyAlignment="0" applyProtection="0"/>
    <xf numFmtId="191" fontId="7" fillId="0" borderId="0" applyFill="0" applyBorder="0" applyAlignment="0" applyProtection="0"/>
    <xf numFmtId="176" fontId="5" fillId="0" borderId="0" applyFill="0" applyBorder="0" applyAlignment="0" applyProtection="0"/>
    <xf numFmtId="176" fontId="7" fillId="0" borderId="0" applyFill="0" applyBorder="0" applyAlignment="0" applyProtection="0"/>
    <xf numFmtId="189" fontId="5" fillId="0" borderId="0" applyFill="0" applyBorder="0" applyAlignment="0" applyProtection="0"/>
    <xf numFmtId="189" fontId="7" fillId="0" borderId="0" applyFill="0" applyBorder="0" applyAlignment="0" applyProtection="0"/>
    <xf numFmtId="176" fontId="5" fillId="0" borderId="0" applyFill="0" applyBorder="0" applyAlignment="0" applyProtection="0"/>
    <xf numFmtId="176" fontId="7" fillId="0" borderId="0" applyFill="0" applyBorder="0" applyAlignment="0" applyProtection="0"/>
    <xf numFmtId="192" fontId="5" fillId="0" borderId="0" applyFill="0" applyBorder="0" applyAlignment="0" applyProtection="0"/>
    <xf numFmtId="192" fontId="7" fillId="0" borderId="0" applyFill="0" applyBorder="0" applyAlignment="0" applyProtection="0"/>
    <xf numFmtId="194" fontId="5" fillId="0" borderId="0" applyFill="0" applyBorder="0" applyAlignment="0" applyProtection="0"/>
    <xf numFmtId="194" fontId="7" fillId="0" borderId="0" applyFill="0" applyBorder="0" applyAlignment="0" applyProtection="0"/>
    <xf numFmtId="195" fontId="5" fillId="0" borderId="0" applyFill="0" applyBorder="0" applyAlignment="0" applyProtection="0"/>
    <xf numFmtId="195" fontId="7" fillId="0" borderId="0" applyFill="0" applyBorder="0" applyAlignment="0" applyProtection="0"/>
    <xf numFmtId="196" fontId="5" fillId="0" borderId="0" applyFill="0" applyBorder="0" applyAlignment="0" applyProtection="0"/>
    <xf numFmtId="196" fontId="7" fillId="0" borderId="0" applyFill="0" applyBorder="0" applyAlignment="0" applyProtection="0"/>
    <xf numFmtId="195" fontId="5" fillId="0" borderId="0" applyFill="0" applyBorder="0" applyAlignment="0" applyProtection="0"/>
    <xf numFmtId="195" fontId="7" fillId="0" borderId="0" applyFill="0" applyBorder="0" applyAlignment="0" applyProtection="0"/>
    <xf numFmtId="197" fontId="5" fillId="0" borderId="0" applyFill="0" applyBorder="0" applyAlignment="0" applyProtection="0"/>
    <xf numFmtId="197" fontId="7" fillId="0" borderId="0" applyFill="0" applyBorder="0" applyAlignment="0" applyProtection="0"/>
    <xf numFmtId="175" fontId="5" fillId="0" borderId="0" applyFill="0" applyBorder="0" applyAlignment="0" applyProtection="0"/>
    <xf numFmtId="175" fontId="7" fillId="0" borderId="0" applyFill="0" applyBorder="0" applyAlignment="0" applyProtection="0"/>
    <xf numFmtId="195" fontId="5" fillId="0" borderId="0" applyFill="0" applyBorder="0" applyAlignment="0" applyProtection="0"/>
    <xf numFmtId="195" fontId="7" fillId="0" borderId="0" applyFill="0" applyBorder="0" applyAlignment="0" applyProtection="0"/>
    <xf numFmtId="198" fontId="5" fillId="0" borderId="0" applyFill="0" applyBorder="0" applyAlignment="0" applyProtection="0"/>
    <xf numFmtId="198" fontId="7" fillId="0" borderId="0" applyFill="0" applyBorder="0" applyAlignment="0" applyProtection="0"/>
    <xf numFmtId="187" fontId="5" fillId="0" borderId="0" applyFill="0" applyBorder="0" applyAlignment="0" applyProtection="0"/>
    <xf numFmtId="187" fontId="7" fillId="0" borderId="0" applyFill="0" applyBorder="0" applyAlignment="0" applyProtection="0"/>
    <xf numFmtId="186" fontId="5" fillId="0" borderId="0" applyFill="0" applyBorder="0" applyAlignment="0" applyProtection="0"/>
    <xf numFmtId="186" fontId="7" fillId="0" borderId="0" applyFill="0" applyBorder="0" applyAlignment="0" applyProtection="0"/>
    <xf numFmtId="186" fontId="5" fillId="0" borderId="0" applyFill="0" applyBorder="0" applyAlignment="0" applyProtection="0"/>
    <xf numFmtId="186" fontId="7" fillId="0" borderId="0" applyFill="0" applyBorder="0" applyAlignment="0" applyProtection="0"/>
    <xf numFmtId="170" fontId="5" fillId="0" borderId="0" applyFill="0" applyBorder="0" applyAlignment="0" applyProtection="0"/>
    <xf numFmtId="170" fontId="7" fillId="0" borderId="0" applyFill="0" applyBorder="0" applyAlignment="0" applyProtection="0"/>
    <xf numFmtId="193" fontId="5" fillId="0" borderId="0" applyFill="0" applyBorder="0" applyAlignment="0" applyProtection="0"/>
    <xf numFmtId="193" fontId="7" fillId="0" borderId="0" applyFill="0" applyBorder="0" applyAlignment="0" applyProtection="0"/>
    <xf numFmtId="175" fontId="5" fillId="0" borderId="0" applyFill="0" applyBorder="0" applyAlignment="0" applyProtection="0"/>
    <xf numFmtId="175" fontId="7" fillId="0" borderId="0" applyFill="0" applyBorder="0" applyAlignment="0" applyProtection="0"/>
    <xf numFmtId="176" fontId="5" fillId="0" borderId="0" applyFill="0" applyBorder="0" applyAlignment="0" applyProtection="0"/>
    <xf numFmtId="176" fontId="7" fillId="0" borderId="0" applyFill="0" applyBorder="0" applyAlignment="0" applyProtection="0"/>
    <xf numFmtId="194" fontId="5" fillId="0" borderId="0" applyFill="0" applyBorder="0" applyAlignment="0" applyProtection="0"/>
    <xf numFmtId="194" fontId="7" fillId="0" borderId="0" applyFill="0" applyBorder="0" applyAlignment="0" applyProtection="0"/>
    <xf numFmtId="195" fontId="5" fillId="0" borderId="0" applyFill="0" applyBorder="0" applyAlignment="0" applyProtection="0"/>
    <xf numFmtId="195" fontId="7" fillId="0" borderId="0" applyFill="0" applyBorder="0" applyAlignment="0" applyProtection="0"/>
    <xf numFmtId="196" fontId="5" fillId="0" borderId="0" applyFill="0" applyBorder="0" applyAlignment="0" applyProtection="0"/>
    <xf numFmtId="196" fontId="7" fillId="0" borderId="0" applyFill="0" applyBorder="0" applyAlignment="0" applyProtection="0"/>
    <xf numFmtId="195" fontId="5" fillId="0" borderId="0" applyFill="0" applyBorder="0" applyAlignment="0" applyProtection="0"/>
    <xf numFmtId="195" fontId="7" fillId="0" borderId="0" applyFill="0" applyBorder="0" applyAlignment="0" applyProtection="0"/>
    <xf numFmtId="197" fontId="5" fillId="0" borderId="0" applyFill="0" applyBorder="0" applyAlignment="0" applyProtection="0"/>
    <xf numFmtId="197" fontId="7" fillId="0" borderId="0" applyFill="0" applyBorder="0" applyAlignment="0" applyProtection="0"/>
    <xf numFmtId="175" fontId="5" fillId="0" borderId="0" applyFill="0" applyBorder="0" applyAlignment="0" applyProtection="0"/>
    <xf numFmtId="175" fontId="7" fillId="0" borderId="0" applyFill="0" applyBorder="0" applyAlignment="0" applyProtection="0"/>
    <xf numFmtId="195" fontId="5" fillId="0" borderId="0" applyFill="0" applyBorder="0" applyAlignment="0" applyProtection="0"/>
    <xf numFmtId="195" fontId="7" fillId="0" borderId="0" applyFill="0" applyBorder="0" applyAlignment="0" applyProtection="0"/>
    <xf numFmtId="198" fontId="5" fillId="0" borderId="0" applyFill="0" applyBorder="0" applyAlignment="0" applyProtection="0"/>
    <xf numFmtId="198" fontId="7" fillId="0" borderId="0" applyFill="0" applyBorder="0" applyAlignment="0" applyProtection="0"/>
    <xf numFmtId="188" fontId="5" fillId="0" borderId="0" applyFill="0" applyBorder="0" applyAlignment="0" applyProtection="0"/>
    <xf numFmtId="188" fontId="7" fillId="0" borderId="0" applyFill="0" applyBorder="0" applyAlignment="0" applyProtection="0"/>
    <xf numFmtId="189" fontId="5" fillId="0" borderId="0" applyFill="0" applyBorder="0" applyAlignment="0" applyProtection="0"/>
    <xf numFmtId="189" fontId="7" fillId="0" borderId="0" applyFill="0" applyBorder="0" applyAlignment="0" applyProtection="0"/>
    <xf numFmtId="190" fontId="5" fillId="0" borderId="0" applyFill="0" applyBorder="0" applyAlignment="0" applyProtection="0"/>
    <xf numFmtId="190" fontId="7" fillId="0" borderId="0" applyFill="0" applyBorder="0" applyAlignment="0" applyProtection="0"/>
    <xf numFmtId="189" fontId="5" fillId="0" borderId="0" applyFill="0" applyBorder="0" applyAlignment="0" applyProtection="0"/>
    <xf numFmtId="189" fontId="7" fillId="0" borderId="0" applyFill="0" applyBorder="0" applyAlignment="0" applyProtection="0"/>
    <xf numFmtId="191" fontId="5" fillId="0" borderId="0" applyFill="0" applyBorder="0" applyAlignment="0" applyProtection="0"/>
    <xf numFmtId="191" fontId="7" fillId="0" borderId="0" applyFill="0" applyBorder="0" applyAlignment="0" applyProtection="0"/>
    <xf numFmtId="176" fontId="5" fillId="0" borderId="0" applyFill="0" applyBorder="0" applyAlignment="0" applyProtection="0"/>
    <xf numFmtId="176" fontId="7" fillId="0" borderId="0" applyFill="0" applyBorder="0" applyAlignment="0" applyProtection="0"/>
    <xf numFmtId="189" fontId="5" fillId="0" borderId="0" applyFill="0" applyBorder="0" applyAlignment="0" applyProtection="0"/>
    <xf numFmtId="189" fontId="7" fillId="0" borderId="0" applyFill="0" applyBorder="0" applyAlignment="0" applyProtection="0"/>
    <xf numFmtId="192" fontId="5" fillId="0" borderId="0" applyFill="0" applyBorder="0" applyAlignment="0" applyProtection="0"/>
    <xf numFmtId="192" fontId="7" fillId="0" borderId="0" applyFill="0" applyBorder="0" applyAlignment="0" applyProtection="0"/>
    <xf numFmtId="175" fontId="5" fillId="0" borderId="0" applyFill="0" applyBorder="0" applyAlignment="0" applyProtection="0"/>
    <xf numFmtId="175" fontId="7" fillId="0" borderId="0" applyFill="0" applyBorder="0" applyAlignment="0" applyProtection="0"/>
    <xf numFmtId="170" fontId="5" fillId="0" borderId="0" applyFill="0" applyBorder="0" applyAlignment="0" applyProtection="0"/>
    <xf numFmtId="170" fontId="7" fillId="0" borderId="0" applyFill="0" applyBorder="0" applyAlignment="0" applyProtection="0"/>
    <xf numFmtId="170" fontId="5" fillId="0" borderId="0" applyFill="0" applyBorder="0" applyAlignment="0" applyProtection="0"/>
    <xf numFmtId="170" fontId="7" fillId="0" borderId="0" applyFill="0" applyBorder="0" applyAlignment="0" applyProtection="0"/>
    <xf numFmtId="186" fontId="5" fillId="0" borderId="0" applyFill="0" applyBorder="0" applyAlignment="0" applyProtection="0"/>
    <xf numFmtId="186" fontId="7" fillId="0" borderId="0" applyFill="0" applyBorder="0" applyAlignment="0" applyProtection="0"/>
    <xf numFmtId="193" fontId="5" fillId="0" borderId="0" applyFill="0" applyBorder="0" applyAlignment="0" applyProtection="0"/>
    <xf numFmtId="193" fontId="7" fillId="0" borderId="0" applyFill="0" applyBorder="0" applyAlignment="0" applyProtection="0"/>
    <xf numFmtId="0" fontId="5" fillId="0" borderId="0" applyNumberFormat="0" applyFill="0" applyBorder="0" applyAlignment="0" applyProtection="0"/>
    <xf numFmtId="0" fontId="18" fillId="0" borderId="0" applyNumberFormat="0" applyFill="0" applyBorder="0" applyAlignment="0" applyProtection="0"/>
    <xf numFmtId="0" fontId="5" fillId="0" borderId="0" applyNumberFormat="0" applyFill="0" applyBorder="0" applyAlignment="0" applyProtection="0"/>
    <xf numFmtId="0" fontId="18" fillId="0" borderId="0" applyNumberFormat="0" applyFill="0" applyBorder="0" applyAlignment="0" applyProtection="0"/>
    <xf numFmtId="185" fontId="5" fillId="0" borderId="0" applyFill="0" applyBorder="0" applyAlignment="0" applyProtection="0"/>
    <xf numFmtId="185" fontId="7" fillId="0" borderId="0" applyFill="0" applyBorder="0" applyAlignment="0" applyProtection="0"/>
    <xf numFmtId="175" fontId="5" fillId="0" borderId="0" applyFill="0" applyBorder="0" applyAlignment="0" applyProtection="0"/>
    <xf numFmtId="175" fontId="7" fillId="0" borderId="0" applyFill="0" applyBorder="0" applyAlignment="0" applyProtection="0"/>
    <xf numFmtId="194" fontId="5" fillId="0" borderId="0" applyFill="0" applyBorder="0" applyAlignment="0" applyProtection="0"/>
    <xf numFmtId="194" fontId="7" fillId="0" borderId="0" applyFill="0" applyBorder="0" applyAlignment="0" applyProtection="0"/>
    <xf numFmtId="195" fontId="5" fillId="0" borderId="0" applyFill="0" applyBorder="0" applyAlignment="0" applyProtection="0"/>
    <xf numFmtId="195" fontId="7" fillId="0" borderId="0" applyFill="0" applyBorder="0" applyAlignment="0" applyProtection="0"/>
    <xf numFmtId="196" fontId="5" fillId="0" borderId="0" applyFill="0" applyBorder="0" applyAlignment="0" applyProtection="0"/>
    <xf numFmtId="196" fontId="7" fillId="0" borderId="0" applyFill="0" applyBorder="0" applyAlignment="0" applyProtection="0"/>
    <xf numFmtId="195" fontId="5" fillId="0" borderId="0" applyFill="0" applyBorder="0" applyAlignment="0" applyProtection="0"/>
    <xf numFmtId="195" fontId="7" fillId="0" borderId="0" applyFill="0" applyBorder="0" applyAlignment="0" applyProtection="0"/>
    <xf numFmtId="197" fontId="5" fillId="0" borderId="0" applyFill="0" applyBorder="0" applyAlignment="0" applyProtection="0"/>
    <xf numFmtId="197" fontId="7" fillId="0" borderId="0" applyFill="0" applyBorder="0" applyAlignment="0" applyProtection="0"/>
    <xf numFmtId="175" fontId="5" fillId="0" borderId="0" applyFill="0" applyBorder="0" applyAlignment="0" applyProtection="0"/>
    <xf numFmtId="175" fontId="7" fillId="0" borderId="0" applyFill="0" applyBorder="0" applyAlignment="0" applyProtection="0"/>
    <xf numFmtId="195" fontId="5" fillId="0" borderId="0" applyFill="0" applyBorder="0" applyAlignment="0" applyProtection="0"/>
    <xf numFmtId="195" fontId="7" fillId="0" borderId="0" applyFill="0" applyBorder="0" applyAlignment="0" applyProtection="0"/>
    <xf numFmtId="198" fontId="5" fillId="0" borderId="0" applyFill="0" applyBorder="0" applyAlignment="0" applyProtection="0"/>
    <xf numFmtId="198" fontId="7" fillId="0" borderId="0" applyFill="0" applyBorder="0" applyAlignment="0" applyProtection="0"/>
    <xf numFmtId="188" fontId="5" fillId="0" borderId="0" applyFill="0" applyBorder="0" applyAlignment="0" applyProtection="0"/>
    <xf numFmtId="188" fontId="7" fillId="0" borderId="0" applyFill="0" applyBorder="0" applyAlignment="0" applyProtection="0"/>
    <xf numFmtId="189" fontId="5" fillId="0" borderId="0" applyFill="0" applyBorder="0" applyAlignment="0" applyProtection="0"/>
    <xf numFmtId="189" fontId="7" fillId="0" borderId="0" applyFill="0" applyBorder="0" applyAlignment="0" applyProtection="0"/>
    <xf numFmtId="190" fontId="5" fillId="0" borderId="0" applyFill="0" applyBorder="0" applyAlignment="0" applyProtection="0"/>
    <xf numFmtId="190" fontId="7" fillId="0" borderId="0" applyFill="0" applyBorder="0" applyAlignment="0" applyProtection="0"/>
    <xf numFmtId="189" fontId="5" fillId="0" borderId="0" applyFill="0" applyBorder="0" applyAlignment="0" applyProtection="0"/>
    <xf numFmtId="189" fontId="7" fillId="0" borderId="0" applyFill="0" applyBorder="0" applyAlignment="0" applyProtection="0"/>
    <xf numFmtId="191" fontId="5" fillId="0" borderId="0" applyFill="0" applyBorder="0" applyAlignment="0" applyProtection="0"/>
    <xf numFmtId="191" fontId="7" fillId="0" borderId="0" applyFill="0" applyBorder="0" applyAlignment="0" applyProtection="0"/>
    <xf numFmtId="176" fontId="5" fillId="0" borderId="0" applyFill="0" applyBorder="0" applyAlignment="0" applyProtection="0"/>
    <xf numFmtId="176" fontId="7" fillId="0" borderId="0" applyFill="0" applyBorder="0" applyAlignment="0" applyProtection="0"/>
    <xf numFmtId="189" fontId="5" fillId="0" borderId="0" applyFill="0" applyBorder="0" applyAlignment="0" applyProtection="0"/>
    <xf numFmtId="189" fontId="7" fillId="0" borderId="0" applyFill="0" applyBorder="0" applyAlignment="0" applyProtection="0"/>
    <xf numFmtId="192" fontId="5" fillId="0" borderId="0" applyFill="0" applyBorder="0" applyAlignment="0" applyProtection="0"/>
    <xf numFmtId="192" fontId="7" fillId="0" borderId="0" applyFill="0" applyBorder="0" applyAlignment="0" applyProtection="0"/>
    <xf numFmtId="170" fontId="5" fillId="0" borderId="0" applyFill="0" applyBorder="0" applyAlignment="0" applyProtection="0"/>
    <xf numFmtId="170" fontId="7" fillId="0" borderId="0" applyFill="0" applyBorder="0" applyAlignment="0" applyProtection="0"/>
    <xf numFmtId="176" fontId="5" fillId="0" borderId="0" applyFill="0" applyBorder="0" applyAlignment="0" applyProtection="0"/>
    <xf numFmtId="176" fontId="7" fillId="0" borderId="0" applyFill="0" applyBorder="0" applyAlignment="0" applyProtection="0"/>
    <xf numFmtId="0" fontId="5" fillId="0" borderId="0"/>
    <xf numFmtId="0" fontId="7" fillId="0" borderId="0"/>
    <xf numFmtId="0" fontId="5" fillId="0" borderId="0" applyNumberFormat="0" applyFill="0" applyBorder="0" applyAlignment="0" applyProtection="0"/>
    <xf numFmtId="0" fontId="18" fillId="0" borderId="0" applyNumberFormat="0" applyFill="0" applyBorder="0" applyAlignment="0" applyProtection="0"/>
    <xf numFmtId="0" fontId="5" fillId="0" borderId="0" applyNumberFormat="0" applyFill="0" applyBorder="0" applyAlignment="0" applyProtection="0"/>
    <xf numFmtId="0" fontId="18" fillId="0" borderId="0" applyNumberFormat="0" applyFill="0" applyBorder="0" applyAlignment="0" applyProtection="0"/>
    <xf numFmtId="199" fontId="5" fillId="0" borderId="0" applyFill="0" applyBorder="0" applyAlignment="0" applyProtection="0"/>
    <xf numFmtId="199" fontId="7" fillId="0" borderId="0" applyFill="0" applyBorder="0" applyAlignment="0" applyProtection="0"/>
    <xf numFmtId="200" fontId="5" fillId="0" borderId="0" applyFill="0" applyBorder="0" applyAlignment="0" applyProtection="0"/>
    <xf numFmtId="200" fontId="7" fillId="0" borderId="0" applyFill="0" applyBorder="0" applyAlignment="0" applyProtection="0"/>
    <xf numFmtId="170" fontId="5" fillId="0" borderId="0" applyFill="0" applyBorder="0" applyAlignment="0" applyProtection="0"/>
    <xf numFmtId="177" fontId="5" fillId="0" borderId="0" applyFill="0" applyBorder="0" applyAlignment="0" applyProtection="0"/>
    <xf numFmtId="177" fontId="7" fillId="0" borderId="0" applyFill="0" applyBorder="0" applyAlignment="0" applyProtection="0"/>
    <xf numFmtId="177" fontId="5" fillId="0" borderId="0" applyFill="0" applyBorder="0" applyAlignment="0" applyProtection="0"/>
    <xf numFmtId="177" fontId="19" fillId="0" borderId="0" applyFill="0" applyBorder="0" applyAlignment="0" applyProtection="0"/>
    <xf numFmtId="183" fontId="5" fillId="0" borderId="0" applyFill="0" applyBorder="0" applyAlignment="0" applyProtection="0"/>
    <xf numFmtId="170" fontId="5" fillId="0" borderId="0" applyFill="0" applyBorder="0" applyAlignment="0" applyProtection="0"/>
    <xf numFmtId="170" fontId="7" fillId="0" borderId="0" applyFill="0" applyBorder="0" applyAlignment="0" applyProtection="0"/>
    <xf numFmtId="170" fontId="5" fillId="0" borderId="0" applyFill="0" applyBorder="0" applyAlignment="0" applyProtection="0"/>
    <xf numFmtId="177" fontId="5" fillId="0" borderId="0" applyFill="0" applyBorder="0" applyAlignment="0" applyProtection="0"/>
    <xf numFmtId="177" fontId="7" fillId="0" borderId="0" applyFill="0" applyBorder="0" applyAlignment="0" applyProtection="0"/>
    <xf numFmtId="177" fontId="5" fillId="0" borderId="0" applyFill="0" applyBorder="0" applyAlignment="0" applyProtection="0"/>
    <xf numFmtId="177" fontId="19" fillId="0" borderId="0" applyFill="0" applyBorder="0" applyAlignment="0" applyProtection="0"/>
    <xf numFmtId="183" fontId="5" fillId="0" borderId="0" applyFill="0" applyBorder="0" applyAlignment="0" applyProtection="0"/>
    <xf numFmtId="180" fontId="5" fillId="0" borderId="0" applyFill="0" applyBorder="0" applyAlignment="0" applyProtection="0"/>
    <xf numFmtId="182" fontId="5" fillId="0" borderId="0" applyFill="0" applyBorder="0" applyAlignment="0" applyProtection="0"/>
    <xf numFmtId="201" fontId="5" fillId="0" borderId="0" applyFill="0" applyBorder="0" applyAlignment="0" applyProtection="0"/>
    <xf numFmtId="201" fontId="7" fillId="0" borderId="0" applyFill="0" applyBorder="0" applyAlignment="0" applyProtection="0"/>
    <xf numFmtId="202" fontId="5" fillId="0" borderId="0" applyFill="0" applyBorder="0" applyAlignment="0" applyProtection="0"/>
    <xf numFmtId="202" fontId="19" fillId="0" borderId="0" applyFill="0" applyBorder="0" applyAlignment="0" applyProtection="0"/>
    <xf numFmtId="182" fontId="5" fillId="0" borderId="0" applyFill="0" applyBorder="0" applyAlignment="0" applyProtection="0"/>
    <xf numFmtId="0" fontId="5" fillId="0" borderId="0"/>
    <xf numFmtId="0" fontId="5" fillId="0" borderId="0"/>
    <xf numFmtId="0" fontId="5" fillId="0" borderId="0"/>
    <xf numFmtId="1" fontId="5" fillId="0" borderId="0" applyBorder="0" applyAlignment="0"/>
    <xf numFmtId="1" fontId="26" fillId="0" borderId="0" applyBorder="0" applyAlignment="0"/>
    <xf numFmtId="0" fontId="5" fillId="0" borderId="0"/>
    <xf numFmtId="0" fontId="7" fillId="0" borderId="0"/>
    <xf numFmtId="3" fontId="5" fillId="0" borderId="1"/>
    <xf numFmtId="3" fontId="17" fillId="0" borderId="1"/>
    <xf numFmtId="3" fontId="5" fillId="0" borderId="1"/>
    <xf numFmtId="3" fontId="17" fillId="0" borderId="1"/>
    <xf numFmtId="0" fontId="5" fillId="2" borderId="0"/>
    <xf numFmtId="0" fontId="27" fillId="2" borderId="0"/>
    <xf numFmtId="0" fontId="5" fillId="3" borderId="0"/>
    <xf numFmtId="0" fontId="27" fillId="3" borderId="0"/>
    <xf numFmtId="0" fontId="5" fillId="3" borderId="0"/>
    <xf numFmtId="0" fontId="27" fillId="3" borderId="0"/>
    <xf numFmtId="0" fontId="5" fillId="3" borderId="0"/>
    <xf numFmtId="0" fontId="22" fillId="3" borderId="0"/>
    <xf numFmtId="0" fontId="5" fillId="3" borderId="0"/>
    <xf numFmtId="0" fontId="22" fillId="3" borderId="0"/>
    <xf numFmtId="0" fontId="5" fillId="3" borderId="0"/>
    <xf numFmtId="0" fontId="27" fillId="3" borderId="0"/>
    <xf numFmtId="0" fontId="5" fillId="4" borderId="0"/>
    <xf numFmtId="0" fontId="27" fillId="4" borderId="0"/>
    <xf numFmtId="0" fontId="5" fillId="2" borderId="0"/>
    <xf numFmtId="0" fontId="27" fillId="2" borderId="0"/>
    <xf numFmtId="0" fontId="5" fillId="2" borderId="0"/>
    <xf numFmtId="0" fontId="27" fillId="2" borderId="0"/>
    <xf numFmtId="0" fontId="5" fillId="3" borderId="0"/>
    <xf numFmtId="0" fontId="27" fillId="3" borderId="0"/>
    <xf numFmtId="0" fontId="5" fillId="3" borderId="0"/>
    <xf numFmtId="0" fontId="22" fillId="3" borderId="0"/>
    <xf numFmtId="0" fontId="5" fillId="3" borderId="0"/>
    <xf numFmtId="0" fontId="22" fillId="3" borderId="0"/>
    <xf numFmtId="0" fontId="5" fillId="3" borderId="0"/>
    <xf numFmtId="0" fontId="27" fillId="3" borderId="0"/>
    <xf numFmtId="0" fontId="5" fillId="3" borderId="0"/>
    <xf numFmtId="0" fontId="22" fillId="3" borderId="0"/>
    <xf numFmtId="0" fontId="5" fillId="3" borderId="0"/>
    <xf numFmtId="0" fontId="22" fillId="3" borderId="0"/>
    <xf numFmtId="0" fontId="5" fillId="3" borderId="0"/>
    <xf numFmtId="0" fontId="22" fillId="3" borderId="0"/>
    <xf numFmtId="0" fontId="5" fillId="3" borderId="0"/>
    <xf numFmtId="0" fontId="27" fillId="3" borderId="0"/>
    <xf numFmtId="0" fontId="5" fillId="3" borderId="0"/>
    <xf numFmtId="0" fontId="22" fillId="3" borderId="0"/>
    <xf numFmtId="0" fontId="5" fillId="3" borderId="0"/>
    <xf numFmtId="0" fontId="22" fillId="3" borderId="0"/>
    <xf numFmtId="0" fontId="5" fillId="3" borderId="0"/>
    <xf numFmtId="0" fontId="22" fillId="3" borderId="0"/>
    <xf numFmtId="0" fontId="5" fillId="3" borderId="0"/>
    <xf numFmtId="0" fontId="22" fillId="3" borderId="0"/>
    <xf numFmtId="0" fontId="5" fillId="3" borderId="0"/>
    <xf numFmtId="0" fontId="22" fillId="3" borderId="0"/>
    <xf numFmtId="0" fontId="5" fillId="3" borderId="0"/>
    <xf numFmtId="0" fontId="22" fillId="3" borderId="0"/>
    <xf numFmtId="0" fontId="5" fillId="3" borderId="0"/>
    <xf numFmtId="0" fontId="22" fillId="3" borderId="0"/>
    <xf numFmtId="0" fontId="5" fillId="3" borderId="0"/>
    <xf numFmtId="0" fontId="22" fillId="3" borderId="0"/>
    <xf numFmtId="0" fontId="5" fillId="3" borderId="0"/>
    <xf numFmtId="0" fontId="27" fillId="3" borderId="0"/>
    <xf numFmtId="0" fontId="5" fillId="3" borderId="0"/>
    <xf numFmtId="0" fontId="22" fillId="3" borderId="0"/>
    <xf numFmtId="0" fontId="5" fillId="3" borderId="0"/>
    <xf numFmtId="0" fontId="22" fillId="3" borderId="0"/>
    <xf numFmtId="0" fontId="5" fillId="3" borderId="0"/>
    <xf numFmtId="0" fontId="22" fillId="3" borderId="0"/>
    <xf numFmtId="0" fontId="5" fillId="3" borderId="0"/>
    <xf numFmtId="0" fontId="22" fillId="3" borderId="0"/>
    <xf numFmtId="0" fontId="5" fillId="3" borderId="0"/>
    <xf numFmtId="0" fontId="27" fillId="3" borderId="0"/>
    <xf numFmtId="0" fontId="5" fillId="3" borderId="0"/>
    <xf numFmtId="0" fontId="27" fillId="3" borderId="0"/>
    <xf numFmtId="0" fontId="5" fillId="3" borderId="0"/>
    <xf numFmtId="0" fontId="22" fillId="3" borderId="0"/>
    <xf numFmtId="0" fontId="5" fillId="3" borderId="0"/>
    <xf numFmtId="0" fontId="22" fillId="3" borderId="0"/>
    <xf numFmtId="0" fontId="5" fillId="3" borderId="0"/>
    <xf numFmtId="0" fontId="27" fillId="3" borderId="0"/>
    <xf numFmtId="0" fontId="5" fillId="3" borderId="0"/>
    <xf numFmtId="0" fontId="27" fillId="3" borderId="0"/>
    <xf numFmtId="0" fontId="5" fillId="3" borderId="0"/>
    <xf numFmtId="0" fontId="22" fillId="3" borderId="0"/>
    <xf numFmtId="0" fontId="5" fillId="3" borderId="0"/>
    <xf numFmtId="0" fontId="22" fillId="3" borderId="0"/>
    <xf numFmtId="0" fontId="5" fillId="3" borderId="0"/>
    <xf numFmtId="0" fontId="27" fillId="3" borderId="0"/>
    <xf numFmtId="0" fontId="5" fillId="3" borderId="0"/>
    <xf numFmtId="0" fontId="27" fillId="3" borderId="0"/>
    <xf numFmtId="0" fontId="5" fillId="3" borderId="0"/>
    <xf numFmtId="0" fontId="22" fillId="3" borderId="0"/>
    <xf numFmtId="0" fontId="5" fillId="3" borderId="0"/>
    <xf numFmtId="0" fontId="22" fillId="3" borderId="0"/>
    <xf numFmtId="0" fontId="5" fillId="3" borderId="0"/>
    <xf numFmtId="0" fontId="27" fillId="3" borderId="0"/>
    <xf numFmtId="0" fontId="5" fillId="3" borderId="0"/>
    <xf numFmtId="0" fontId="27" fillId="3" borderId="0"/>
    <xf numFmtId="0" fontId="5" fillId="3" borderId="0"/>
    <xf numFmtId="0" fontId="27" fillId="3" borderId="0"/>
    <xf numFmtId="0" fontId="5" fillId="3" borderId="0"/>
    <xf numFmtId="0" fontId="22" fillId="3" borderId="0"/>
    <xf numFmtId="0" fontId="5" fillId="3" borderId="0"/>
    <xf numFmtId="0" fontId="22" fillId="3" borderId="0"/>
    <xf numFmtId="0" fontId="5" fillId="3" borderId="0"/>
    <xf numFmtId="0" fontId="22" fillId="3" borderId="0"/>
    <xf numFmtId="0" fontId="5" fillId="3" borderId="0"/>
    <xf numFmtId="0" fontId="22" fillId="3" borderId="0"/>
    <xf numFmtId="0" fontId="5" fillId="3" borderId="0"/>
    <xf numFmtId="0" fontId="22" fillId="3" borderId="0"/>
    <xf numFmtId="0" fontId="5" fillId="3" borderId="0"/>
    <xf numFmtId="0" fontId="22" fillId="3" borderId="0"/>
    <xf numFmtId="0" fontId="5" fillId="3" borderId="0"/>
    <xf numFmtId="0" fontId="27" fillId="3" borderId="0"/>
    <xf numFmtId="0" fontId="5" fillId="3" borderId="0"/>
    <xf numFmtId="0" fontId="22" fillId="3" borderId="0"/>
    <xf numFmtId="0" fontId="5" fillId="3" borderId="0"/>
    <xf numFmtId="0" fontId="22" fillId="3" borderId="0"/>
    <xf numFmtId="0" fontId="5" fillId="3" borderId="0"/>
    <xf numFmtId="0" fontId="22" fillId="3" borderId="0"/>
    <xf numFmtId="0" fontId="5" fillId="3" borderId="0"/>
    <xf numFmtId="0" fontId="22" fillId="3" borderId="0"/>
    <xf numFmtId="0" fontId="5" fillId="3" borderId="0"/>
    <xf numFmtId="0" fontId="27" fillId="3" borderId="0"/>
    <xf numFmtId="0" fontId="5" fillId="3" borderId="0"/>
    <xf numFmtId="0" fontId="27" fillId="3" borderId="0"/>
    <xf numFmtId="0" fontId="5" fillId="3" borderId="0"/>
    <xf numFmtId="0" fontId="27" fillId="3" borderId="0"/>
    <xf numFmtId="0" fontId="5" fillId="3" borderId="0"/>
    <xf numFmtId="0" fontId="22" fillId="3" borderId="0"/>
    <xf numFmtId="0" fontId="5" fillId="3" borderId="0"/>
    <xf numFmtId="0" fontId="27" fillId="3" borderId="0"/>
    <xf numFmtId="0" fontId="5" fillId="3" borderId="0"/>
    <xf numFmtId="0" fontId="27" fillId="3" borderId="0"/>
    <xf numFmtId="0" fontId="5" fillId="3" borderId="0"/>
    <xf numFmtId="0" fontId="27" fillId="3" borderId="0"/>
    <xf numFmtId="0" fontId="5" fillId="3" borderId="0"/>
    <xf numFmtId="0" fontId="27" fillId="3" borderId="0"/>
    <xf numFmtId="0" fontId="5" fillId="3" borderId="0"/>
    <xf numFmtId="0" fontId="27" fillId="3" borderId="0"/>
    <xf numFmtId="0" fontId="5" fillId="3" borderId="0"/>
    <xf numFmtId="0" fontId="22" fillId="3" borderId="0"/>
    <xf numFmtId="0" fontId="5" fillId="3" borderId="0"/>
    <xf numFmtId="0" fontId="22" fillId="3" borderId="0"/>
    <xf numFmtId="0" fontId="5" fillId="3" borderId="0"/>
    <xf numFmtId="0" fontId="27" fillId="3" borderId="0"/>
    <xf numFmtId="0" fontId="5" fillId="3" borderId="0"/>
    <xf numFmtId="0" fontId="27" fillId="3" borderId="0"/>
    <xf numFmtId="0" fontId="5" fillId="3" borderId="0"/>
    <xf numFmtId="0" fontId="22" fillId="3" borderId="0"/>
    <xf numFmtId="0" fontId="5" fillId="3" borderId="0"/>
    <xf numFmtId="0" fontId="22" fillId="3" borderId="0"/>
    <xf numFmtId="0" fontId="5" fillId="3" borderId="0"/>
    <xf numFmtId="0" fontId="27" fillId="3" borderId="0"/>
    <xf numFmtId="0" fontId="5" fillId="3" borderId="0"/>
    <xf numFmtId="0" fontId="27" fillId="3" borderId="0"/>
    <xf numFmtId="0" fontId="5" fillId="3" borderId="0"/>
    <xf numFmtId="0" fontId="22" fillId="3" borderId="0"/>
    <xf numFmtId="0" fontId="5" fillId="3" borderId="0"/>
    <xf numFmtId="0" fontId="22" fillId="3" borderId="0"/>
    <xf numFmtId="0" fontId="5" fillId="3" borderId="0"/>
    <xf numFmtId="0" fontId="27" fillId="3" borderId="0"/>
    <xf numFmtId="0" fontId="5" fillId="3" borderId="0"/>
    <xf numFmtId="0" fontId="27" fillId="3" borderId="0"/>
    <xf numFmtId="0" fontId="5" fillId="3" borderId="0"/>
    <xf numFmtId="0" fontId="27" fillId="3" borderId="0"/>
    <xf numFmtId="0" fontId="5" fillId="3" borderId="0"/>
    <xf numFmtId="0" fontId="27" fillId="3" borderId="0"/>
    <xf numFmtId="0" fontId="5" fillId="3" borderId="0"/>
    <xf numFmtId="0" fontId="27" fillId="3" borderId="0"/>
    <xf numFmtId="0" fontId="5" fillId="2" borderId="0"/>
    <xf numFmtId="0" fontId="27" fillId="2" borderId="0"/>
    <xf numFmtId="0" fontId="5" fillId="2" borderId="0"/>
    <xf numFmtId="0" fontId="27" fillId="2" borderId="0"/>
    <xf numFmtId="0" fontId="5" fillId="2" borderId="0"/>
    <xf numFmtId="0" fontId="27" fillId="2" borderId="0"/>
    <xf numFmtId="0" fontId="5" fillId="3" borderId="0"/>
    <xf numFmtId="0" fontId="27" fillId="3" borderId="0"/>
    <xf numFmtId="0" fontId="5" fillId="3" borderId="0"/>
    <xf numFmtId="0" fontId="22" fillId="3" borderId="0"/>
    <xf numFmtId="0" fontId="5" fillId="3" borderId="0"/>
    <xf numFmtId="0" fontId="27" fillId="3" borderId="0"/>
    <xf numFmtId="0" fontId="5" fillId="2" borderId="0"/>
    <xf numFmtId="0" fontId="27" fillId="2" borderId="0"/>
    <xf numFmtId="0" fontId="5" fillId="3" borderId="0"/>
    <xf numFmtId="0" fontId="27" fillId="3" borderId="0"/>
    <xf numFmtId="0" fontId="5" fillId="3" borderId="0"/>
    <xf numFmtId="0" fontId="22" fillId="3" borderId="0"/>
    <xf numFmtId="0" fontId="5" fillId="3" borderId="0"/>
    <xf numFmtId="0" fontId="22" fillId="3" borderId="0"/>
    <xf numFmtId="0" fontId="5" fillId="3" borderId="0"/>
    <xf numFmtId="0" fontId="22" fillId="3" borderId="0"/>
    <xf numFmtId="0" fontId="5" fillId="3" borderId="0"/>
    <xf numFmtId="0" fontId="22" fillId="3" borderId="0"/>
    <xf numFmtId="0" fontId="5" fillId="3" borderId="0"/>
    <xf numFmtId="0" fontId="27" fillId="3" borderId="0"/>
    <xf numFmtId="199" fontId="5" fillId="0" borderId="0" applyFill="0" applyBorder="0" applyAlignment="0" applyProtection="0"/>
    <xf numFmtId="199" fontId="7" fillId="0" borderId="0" applyFill="0" applyBorder="0" applyAlignment="0" applyProtection="0"/>
    <xf numFmtId="0" fontId="5" fillId="3" borderId="0"/>
    <xf numFmtId="0" fontId="27" fillId="3" borderId="0"/>
    <xf numFmtId="0" fontId="5" fillId="3" borderId="0"/>
    <xf numFmtId="0" fontId="22" fillId="3" borderId="0"/>
    <xf numFmtId="0" fontId="5" fillId="3" borderId="0"/>
    <xf numFmtId="0" fontId="22" fillId="3" borderId="0"/>
    <xf numFmtId="0" fontId="5" fillId="3" borderId="0"/>
    <xf numFmtId="0" fontId="27" fillId="3" borderId="0"/>
    <xf numFmtId="0" fontId="5" fillId="3" borderId="0"/>
    <xf numFmtId="0" fontId="27" fillId="3" borderId="0"/>
    <xf numFmtId="0" fontId="5" fillId="3" borderId="0"/>
    <xf numFmtId="0" fontId="22" fillId="3" borderId="0"/>
    <xf numFmtId="0" fontId="5" fillId="3" borderId="0"/>
    <xf numFmtId="0" fontId="22" fillId="3" borderId="0"/>
    <xf numFmtId="0" fontId="5" fillId="3" borderId="0"/>
    <xf numFmtId="0" fontId="22" fillId="3" borderId="0"/>
    <xf numFmtId="0" fontId="5" fillId="3" borderId="0"/>
    <xf numFmtId="0" fontId="22" fillId="3" borderId="0"/>
    <xf numFmtId="0" fontId="5" fillId="3" borderId="0"/>
    <xf numFmtId="0" fontId="27" fillId="3" borderId="0"/>
    <xf numFmtId="0" fontId="5" fillId="3" borderId="0"/>
    <xf numFmtId="0" fontId="22" fillId="3" borderId="0"/>
    <xf numFmtId="0" fontId="5" fillId="3" borderId="0"/>
    <xf numFmtId="0" fontId="22" fillId="3" borderId="0"/>
    <xf numFmtId="0" fontId="5" fillId="3" borderId="0"/>
    <xf numFmtId="0" fontId="22" fillId="3" borderId="0"/>
    <xf numFmtId="0" fontId="5" fillId="3" borderId="0"/>
    <xf numFmtId="0" fontId="22" fillId="3" borderId="0"/>
    <xf numFmtId="0" fontId="5" fillId="3" borderId="0"/>
    <xf numFmtId="0" fontId="22" fillId="3" borderId="0"/>
    <xf numFmtId="0" fontId="5" fillId="3" borderId="0"/>
    <xf numFmtId="0" fontId="22" fillId="3" borderId="0"/>
    <xf numFmtId="0" fontId="5" fillId="3" borderId="0"/>
    <xf numFmtId="0" fontId="27" fillId="3" borderId="0"/>
    <xf numFmtId="0" fontId="5" fillId="3" borderId="0"/>
    <xf numFmtId="0" fontId="5" fillId="3" borderId="0"/>
    <xf numFmtId="0" fontId="27" fillId="3" borderId="0"/>
    <xf numFmtId="0" fontId="5" fillId="3" borderId="0"/>
    <xf numFmtId="0" fontId="22" fillId="3" borderId="0"/>
    <xf numFmtId="0" fontId="5" fillId="3" borderId="0"/>
    <xf numFmtId="0" fontId="22" fillId="3" borderId="0"/>
    <xf numFmtId="0" fontId="5" fillId="3" borderId="0"/>
    <xf numFmtId="0" fontId="22" fillId="3" borderId="0"/>
    <xf numFmtId="0" fontId="5" fillId="3" borderId="0"/>
    <xf numFmtId="0" fontId="22" fillId="3" borderId="0"/>
    <xf numFmtId="0" fontId="5" fillId="3" borderId="0"/>
    <xf numFmtId="0" fontId="22" fillId="3" borderId="0"/>
    <xf numFmtId="0" fontId="5" fillId="3" borderId="0"/>
    <xf numFmtId="0" fontId="22" fillId="3" borderId="0"/>
    <xf numFmtId="0" fontId="5" fillId="3" borderId="0"/>
    <xf numFmtId="0" fontId="27" fillId="3" borderId="0"/>
    <xf numFmtId="0" fontId="5" fillId="3" borderId="0"/>
    <xf numFmtId="0" fontId="22" fillId="3" borderId="0"/>
    <xf numFmtId="0" fontId="5" fillId="3" borderId="0"/>
    <xf numFmtId="0" fontId="22" fillId="3" borderId="0"/>
    <xf numFmtId="0" fontId="5" fillId="3" borderId="0"/>
    <xf numFmtId="0" fontId="22" fillId="3" borderId="0"/>
    <xf numFmtId="0" fontId="5" fillId="3" borderId="0"/>
    <xf numFmtId="0" fontId="22" fillId="3" borderId="0"/>
    <xf numFmtId="0" fontId="5" fillId="3" borderId="0"/>
    <xf numFmtId="0" fontId="27" fillId="3" borderId="0"/>
    <xf numFmtId="0" fontId="5" fillId="3" borderId="0"/>
    <xf numFmtId="0" fontId="27" fillId="3" borderId="0"/>
    <xf numFmtId="0" fontId="27" fillId="3" borderId="0"/>
    <xf numFmtId="0" fontId="5" fillId="3" borderId="0"/>
    <xf numFmtId="0" fontId="22" fillId="3" borderId="0"/>
    <xf numFmtId="0" fontId="5" fillId="3" borderId="0"/>
    <xf numFmtId="0" fontId="22" fillId="3" borderId="0"/>
    <xf numFmtId="0" fontId="5" fillId="3" borderId="0"/>
    <xf numFmtId="0" fontId="27" fillId="3" borderId="0"/>
    <xf numFmtId="0" fontId="5" fillId="3" borderId="0"/>
    <xf numFmtId="0" fontId="22" fillId="3" borderId="0"/>
    <xf numFmtId="0" fontId="5" fillId="3" borderId="0"/>
    <xf numFmtId="0" fontId="22" fillId="3" borderId="0"/>
    <xf numFmtId="0" fontId="5" fillId="3" borderId="0"/>
    <xf numFmtId="0" fontId="22" fillId="3" borderId="0"/>
    <xf numFmtId="0" fontId="5" fillId="3" borderId="0"/>
    <xf numFmtId="0" fontId="22" fillId="3" borderId="0"/>
    <xf numFmtId="0" fontId="5" fillId="3" borderId="0"/>
    <xf numFmtId="0" fontId="27" fillId="3" borderId="0"/>
    <xf numFmtId="0" fontId="5" fillId="3" borderId="0"/>
    <xf numFmtId="0" fontId="22" fillId="3" borderId="0"/>
    <xf numFmtId="0" fontId="5" fillId="3" borderId="0"/>
    <xf numFmtId="0" fontId="22" fillId="3" borderId="0"/>
    <xf numFmtId="0" fontId="5" fillId="3" borderId="0"/>
    <xf numFmtId="0" fontId="22" fillId="3" borderId="0"/>
    <xf numFmtId="0" fontId="5" fillId="3" borderId="0"/>
    <xf numFmtId="0" fontId="22" fillId="3" borderId="0"/>
    <xf numFmtId="0" fontId="5" fillId="3" borderId="0"/>
    <xf numFmtId="0" fontId="22" fillId="3" borderId="0"/>
    <xf numFmtId="0" fontId="5" fillId="3" borderId="0"/>
    <xf numFmtId="0" fontId="27" fillId="3" borderId="0"/>
    <xf numFmtId="0" fontId="5" fillId="3" borderId="0"/>
    <xf numFmtId="0" fontId="22" fillId="3" borderId="0"/>
    <xf numFmtId="0" fontId="5" fillId="3" borderId="0"/>
    <xf numFmtId="0" fontId="22" fillId="3" borderId="0"/>
    <xf numFmtId="0" fontId="5" fillId="3" borderId="0"/>
    <xf numFmtId="0" fontId="22" fillId="3" borderId="0"/>
    <xf numFmtId="0" fontId="5" fillId="3" borderId="0"/>
    <xf numFmtId="0" fontId="22" fillId="3" borderId="0"/>
    <xf numFmtId="0" fontId="5" fillId="3" borderId="0"/>
    <xf numFmtId="0" fontId="22" fillId="3" borderId="0"/>
    <xf numFmtId="0" fontId="5" fillId="3" borderId="0"/>
    <xf numFmtId="0" fontId="22" fillId="3" borderId="0"/>
    <xf numFmtId="0" fontId="5" fillId="3" borderId="0"/>
    <xf numFmtId="0" fontId="22" fillId="3" borderId="0"/>
    <xf numFmtId="0" fontId="5" fillId="3" borderId="0"/>
    <xf numFmtId="0" fontId="22" fillId="3" borderId="0"/>
    <xf numFmtId="0" fontId="5" fillId="3" borderId="0"/>
    <xf numFmtId="0" fontId="22" fillId="3" borderId="0"/>
    <xf numFmtId="0" fontId="5" fillId="3" borderId="0"/>
    <xf numFmtId="0" fontId="22" fillId="3" borderId="0"/>
    <xf numFmtId="0" fontId="5" fillId="3" borderId="0"/>
    <xf numFmtId="0" fontId="22" fillId="3" borderId="0"/>
    <xf numFmtId="0" fontId="5" fillId="3" borderId="0"/>
    <xf numFmtId="0" fontId="27" fillId="3" borderId="0"/>
    <xf numFmtId="0" fontId="5" fillId="3" borderId="0"/>
    <xf numFmtId="0" fontId="22" fillId="3" borderId="0"/>
    <xf numFmtId="0" fontId="5" fillId="3" borderId="0"/>
    <xf numFmtId="0" fontId="22" fillId="3" borderId="0"/>
    <xf numFmtId="0" fontId="5" fillId="3" borderId="0"/>
    <xf numFmtId="0" fontId="27" fillId="3" borderId="0"/>
    <xf numFmtId="0" fontId="5" fillId="3" borderId="0"/>
    <xf numFmtId="0" fontId="22" fillId="3" borderId="0"/>
    <xf numFmtId="0" fontId="5" fillId="3" borderId="0"/>
    <xf numFmtId="0" fontId="22" fillId="3" borderId="0"/>
    <xf numFmtId="0" fontId="5" fillId="3" borderId="0"/>
    <xf numFmtId="0" fontId="22" fillId="3" borderId="0"/>
    <xf numFmtId="0" fontId="5" fillId="3" borderId="0"/>
    <xf numFmtId="0" fontId="22" fillId="3" borderId="0"/>
    <xf numFmtId="199" fontId="5" fillId="0" borderId="0" applyFill="0" applyBorder="0" applyAlignment="0" applyProtection="0"/>
    <xf numFmtId="199" fontId="7" fillId="0" borderId="0" applyFill="0" applyBorder="0" applyAlignment="0" applyProtection="0"/>
    <xf numFmtId="0" fontId="5" fillId="3" borderId="0"/>
    <xf numFmtId="0" fontId="22" fillId="3" borderId="0"/>
    <xf numFmtId="0" fontId="5" fillId="3" borderId="0"/>
    <xf numFmtId="0" fontId="22" fillId="3" borderId="0"/>
    <xf numFmtId="0" fontId="5" fillId="3" borderId="0"/>
    <xf numFmtId="0" fontId="22" fillId="3" borderId="0"/>
    <xf numFmtId="0" fontId="5" fillId="3" borderId="0"/>
    <xf numFmtId="0" fontId="22" fillId="3" borderId="0"/>
    <xf numFmtId="0" fontId="5" fillId="3" borderId="0"/>
    <xf numFmtId="0" fontId="22" fillId="3" borderId="0"/>
    <xf numFmtId="0" fontId="5" fillId="3" borderId="0"/>
    <xf numFmtId="0" fontId="22" fillId="3" borderId="0"/>
    <xf numFmtId="0" fontId="5" fillId="3" borderId="0"/>
    <xf numFmtId="0" fontId="22" fillId="3" borderId="0"/>
    <xf numFmtId="0" fontId="5" fillId="3" borderId="0"/>
    <xf numFmtId="0" fontId="22" fillId="3" borderId="0"/>
    <xf numFmtId="0" fontId="5" fillId="3" borderId="0"/>
    <xf numFmtId="0" fontId="5" fillId="3" borderId="0"/>
    <xf numFmtId="0" fontId="27" fillId="3" borderId="0"/>
    <xf numFmtId="0" fontId="27" fillId="3" borderId="0"/>
    <xf numFmtId="0" fontId="5" fillId="3" borderId="0"/>
    <xf numFmtId="0" fontId="27" fillId="3" borderId="0"/>
    <xf numFmtId="0" fontId="5" fillId="3" borderId="0"/>
    <xf numFmtId="0" fontId="22" fillId="3" borderId="0"/>
    <xf numFmtId="0" fontId="5" fillId="3" borderId="0"/>
    <xf numFmtId="0" fontId="22" fillId="3" borderId="0"/>
    <xf numFmtId="0" fontId="5" fillId="3" borderId="0"/>
    <xf numFmtId="0" fontId="27" fillId="3" borderId="0"/>
    <xf numFmtId="0" fontId="5" fillId="3" borderId="0"/>
    <xf numFmtId="0" fontId="27" fillId="3" borderId="0"/>
    <xf numFmtId="0" fontId="5" fillId="3" borderId="0"/>
    <xf numFmtId="0" fontId="27" fillId="3" borderId="0"/>
    <xf numFmtId="0" fontId="5" fillId="3" borderId="0"/>
    <xf numFmtId="0" fontId="27" fillId="3" borderId="0"/>
    <xf numFmtId="0" fontId="5" fillId="3" borderId="0"/>
    <xf numFmtId="0" fontId="22" fillId="3" borderId="0"/>
    <xf numFmtId="0" fontId="5" fillId="3" borderId="0"/>
    <xf numFmtId="0" fontId="22" fillId="3" borderId="0"/>
    <xf numFmtId="0" fontId="5" fillId="3" borderId="0"/>
    <xf numFmtId="0" fontId="22" fillId="3" borderId="0"/>
    <xf numFmtId="0" fontId="5" fillId="3" borderId="0"/>
    <xf numFmtId="0" fontId="22" fillId="3" borderId="0"/>
    <xf numFmtId="0" fontId="5" fillId="3" borderId="0"/>
    <xf numFmtId="0" fontId="22" fillId="3" borderId="0"/>
    <xf numFmtId="0" fontId="5" fillId="3" borderId="0"/>
    <xf numFmtId="0" fontId="22" fillId="3" borderId="0"/>
    <xf numFmtId="0" fontId="5" fillId="3" borderId="0"/>
    <xf numFmtId="0" fontId="22" fillId="3" borderId="0"/>
    <xf numFmtId="0" fontId="5" fillId="3" borderId="0"/>
    <xf numFmtId="0" fontId="22" fillId="3" borderId="0"/>
    <xf numFmtId="0" fontId="5" fillId="3" borderId="0"/>
    <xf numFmtId="0" fontId="22" fillId="3" borderId="0"/>
    <xf numFmtId="0" fontId="5" fillId="3" borderId="0"/>
    <xf numFmtId="0" fontId="22" fillId="3" borderId="0"/>
    <xf numFmtId="0" fontId="5" fillId="3" borderId="0"/>
    <xf numFmtId="0" fontId="27" fillId="3" borderId="0"/>
    <xf numFmtId="0" fontId="5" fillId="3" borderId="0"/>
    <xf numFmtId="0" fontId="22" fillId="3" borderId="0"/>
    <xf numFmtId="0" fontId="5" fillId="3" borderId="0"/>
    <xf numFmtId="0" fontId="22" fillId="3" borderId="0"/>
    <xf numFmtId="0" fontId="5" fillId="3" borderId="0"/>
    <xf numFmtId="0" fontId="22" fillId="3" borderId="0"/>
    <xf numFmtId="0" fontId="5" fillId="3" borderId="0"/>
    <xf numFmtId="0" fontId="22" fillId="3" borderId="0"/>
    <xf numFmtId="199" fontId="5" fillId="0" borderId="0" applyFill="0" applyBorder="0" applyAlignment="0" applyProtection="0"/>
    <xf numFmtId="199" fontId="7" fillId="0" borderId="0" applyFill="0" applyBorder="0" applyAlignment="0" applyProtection="0"/>
    <xf numFmtId="0" fontId="5" fillId="2" borderId="0"/>
    <xf numFmtId="0" fontId="27" fillId="2" borderId="0"/>
    <xf numFmtId="0" fontId="5" fillId="2" borderId="0"/>
    <xf numFmtId="0" fontId="27" fillId="2" borderId="0"/>
    <xf numFmtId="0" fontId="5" fillId="2" borderId="0"/>
    <xf numFmtId="0" fontId="27" fillId="2" borderId="0"/>
    <xf numFmtId="0" fontId="5" fillId="3" borderId="0"/>
    <xf numFmtId="0" fontId="22" fillId="3" borderId="0"/>
    <xf numFmtId="0" fontId="5" fillId="3" borderId="0"/>
    <xf numFmtId="0" fontId="22" fillId="3" borderId="0"/>
    <xf numFmtId="0" fontId="5" fillId="3" borderId="0"/>
    <xf numFmtId="0" fontId="22" fillId="3" borderId="0"/>
    <xf numFmtId="0" fontId="5" fillId="3" borderId="0"/>
    <xf numFmtId="0" fontId="22" fillId="3" borderId="0"/>
    <xf numFmtId="0" fontId="5" fillId="3" borderId="0"/>
    <xf numFmtId="0" fontId="22" fillId="3" borderId="0"/>
    <xf numFmtId="0" fontId="5" fillId="3" borderId="0"/>
    <xf numFmtId="0" fontId="22" fillId="3" borderId="0"/>
    <xf numFmtId="0" fontId="5" fillId="3" borderId="0"/>
    <xf numFmtId="0" fontId="22" fillId="3" borderId="0"/>
    <xf numFmtId="0" fontId="5" fillId="3" borderId="0"/>
    <xf numFmtId="0" fontId="22" fillId="3" borderId="0"/>
    <xf numFmtId="0" fontId="5" fillId="2" borderId="0"/>
    <xf numFmtId="0" fontId="27" fillId="2" borderId="0"/>
    <xf numFmtId="0" fontId="5" fillId="2" borderId="0"/>
    <xf numFmtId="0" fontId="27" fillId="2" borderId="0"/>
    <xf numFmtId="0" fontId="5" fillId="2" borderId="0"/>
    <xf numFmtId="0" fontId="27" fillId="2" borderId="0"/>
    <xf numFmtId="0" fontId="5" fillId="2" borderId="0"/>
    <xf numFmtId="0" fontId="27" fillId="2" borderId="0"/>
    <xf numFmtId="0" fontId="5" fillId="2" borderId="0"/>
    <xf numFmtId="0" fontId="27" fillId="2" borderId="0"/>
    <xf numFmtId="0" fontId="5" fillId="3" borderId="0"/>
    <xf numFmtId="0" fontId="22" fillId="3" borderId="0"/>
    <xf numFmtId="0" fontId="5" fillId="3" borderId="0"/>
    <xf numFmtId="0" fontId="22" fillId="3" borderId="0"/>
    <xf numFmtId="0" fontId="5" fillId="3" borderId="0"/>
    <xf numFmtId="0" fontId="22" fillId="3" borderId="0"/>
    <xf numFmtId="0" fontId="5" fillId="3" borderId="0"/>
    <xf numFmtId="0" fontId="27" fillId="3" borderId="0"/>
    <xf numFmtId="0" fontId="5" fillId="3" borderId="0"/>
    <xf numFmtId="0" fontId="22" fillId="3" borderId="0"/>
    <xf numFmtId="0" fontId="5" fillId="3" borderId="0"/>
    <xf numFmtId="0" fontId="22" fillId="3" borderId="0"/>
    <xf numFmtId="0" fontId="5" fillId="3" borderId="0"/>
    <xf numFmtId="0" fontId="22" fillId="3" borderId="0"/>
    <xf numFmtId="0" fontId="5" fillId="3" borderId="0"/>
    <xf numFmtId="0" fontId="22" fillId="3" borderId="0"/>
    <xf numFmtId="0" fontId="5" fillId="3" borderId="0"/>
    <xf numFmtId="0" fontId="22" fillId="3" borderId="0"/>
    <xf numFmtId="0" fontId="5" fillId="3" borderId="0"/>
    <xf numFmtId="0" fontId="22" fillId="3" borderId="0"/>
    <xf numFmtId="0" fontId="5" fillId="3" borderId="0"/>
    <xf numFmtId="0" fontId="22" fillId="3" borderId="0"/>
    <xf numFmtId="0" fontId="5" fillId="3" borderId="0"/>
    <xf numFmtId="0" fontId="27" fillId="3" borderId="0"/>
    <xf numFmtId="0" fontId="5" fillId="3" borderId="0"/>
    <xf numFmtId="0" fontId="27" fillId="3" borderId="0"/>
    <xf numFmtId="0" fontId="5" fillId="3" borderId="0"/>
    <xf numFmtId="0" fontId="22" fillId="3" borderId="0"/>
    <xf numFmtId="0" fontId="5" fillId="3" borderId="0"/>
    <xf numFmtId="0" fontId="22" fillId="3" borderId="0"/>
    <xf numFmtId="0" fontId="5" fillId="3" borderId="0"/>
    <xf numFmtId="0" fontId="27" fillId="3" borderId="0"/>
    <xf numFmtId="0" fontId="5" fillId="3" borderId="0"/>
    <xf numFmtId="0" fontId="27" fillId="3" borderId="0"/>
    <xf numFmtId="0" fontId="5" fillId="3" borderId="0"/>
    <xf numFmtId="0" fontId="27" fillId="3" borderId="0"/>
    <xf numFmtId="0" fontId="5" fillId="3" borderId="0"/>
    <xf numFmtId="0" fontId="22" fillId="3" borderId="0"/>
    <xf numFmtId="0" fontId="5" fillId="3" borderId="0"/>
    <xf numFmtId="0" fontId="22" fillId="3" borderId="0"/>
    <xf numFmtId="0" fontId="5" fillId="3" borderId="0"/>
    <xf numFmtId="0" fontId="27" fillId="3" borderId="0"/>
    <xf numFmtId="0" fontId="5" fillId="3" borderId="0"/>
    <xf numFmtId="0" fontId="27" fillId="3" borderId="0"/>
    <xf numFmtId="0" fontId="5" fillId="3" borderId="0"/>
    <xf numFmtId="0" fontId="27" fillId="3" borderId="0"/>
    <xf numFmtId="0" fontId="5" fillId="3" borderId="0"/>
    <xf numFmtId="0" fontId="22" fillId="3" borderId="0"/>
    <xf numFmtId="0" fontId="5" fillId="3" borderId="0"/>
    <xf numFmtId="0" fontId="22" fillId="3" borderId="0"/>
    <xf numFmtId="0" fontId="5" fillId="3" borderId="0"/>
    <xf numFmtId="0" fontId="22" fillId="3" borderId="0"/>
    <xf numFmtId="0" fontId="5" fillId="3" borderId="0"/>
    <xf numFmtId="0" fontId="22" fillId="3" borderId="0"/>
    <xf numFmtId="0" fontId="5" fillId="3" borderId="0"/>
    <xf numFmtId="0" fontId="27" fillId="3" borderId="0"/>
    <xf numFmtId="0" fontId="5" fillId="3" borderId="0"/>
    <xf numFmtId="0" fontId="27" fillId="3" borderId="0"/>
    <xf numFmtId="0" fontId="5" fillId="3" borderId="0"/>
    <xf numFmtId="0" fontId="27" fillId="3" borderId="0"/>
    <xf numFmtId="0" fontId="5" fillId="3" borderId="0"/>
    <xf numFmtId="0" fontId="22" fillId="3" borderId="0"/>
    <xf numFmtId="0" fontId="5" fillId="3" borderId="0"/>
    <xf numFmtId="0" fontId="22" fillId="3" borderId="0"/>
    <xf numFmtId="0" fontId="5" fillId="3" borderId="0"/>
    <xf numFmtId="0" fontId="22" fillId="3" borderId="0"/>
    <xf numFmtId="0" fontId="5" fillId="3" borderId="0"/>
    <xf numFmtId="0" fontId="22" fillId="3" borderId="0"/>
    <xf numFmtId="0" fontId="5" fillId="3" borderId="0"/>
    <xf numFmtId="0" fontId="27" fillId="3" borderId="0"/>
    <xf numFmtId="0" fontId="5" fillId="3" borderId="0"/>
    <xf numFmtId="0" fontId="27" fillId="3" borderId="0"/>
    <xf numFmtId="0" fontId="5" fillId="3" borderId="0"/>
    <xf numFmtId="0" fontId="27" fillId="3" borderId="0"/>
    <xf numFmtId="0" fontId="5" fillId="3" borderId="0"/>
    <xf numFmtId="0" fontId="27" fillId="3" borderId="0"/>
    <xf numFmtId="199" fontId="5" fillId="0" borderId="0" applyFill="0" applyBorder="0" applyAlignment="0" applyProtection="0"/>
    <xf numFmtId="199" fontId="7" fillId="0" borderId="0" applyFill="0" applyBorder="0" applyAlignment="0" applyProtection="0"/>
    <xf numFmtId="0" fontId="5" fillId="3" borderId="0"/>
    <xf numFmtId="0" fontId="22" fillId="3" borderId="0"/>
    <xf numFmtId="0" fontId="5" fillId="3" borderId="0"/>
    <xf numFmtId="0" fontId="22" fillId="3" borderId="0"/>
    <xf numFmtId="0" fontId="5" fillId="2" borderId="0"/>
    <xf numFmtId="0" fontId="27" fillId="2" borderId="0"/>
    <xf numFmtId="0" fontId="5" fillId="3" borderId="0"/>
    <xf numFmtId="0" fontId="27" fillId="3" borderId="0"/>
    <xf numFmtId="199" fontId="5" fillId="0" borderId="0" applyFill="0" applyBorder="0" applyAlignment="0" applyProtection="0"/>
    <xf numFmtId="199" fontId="7" fillId="0" borderId="0" applyFill="0" applyBorder="0" applyAlignment="0" applyProtection="0"/>
    <xf numFmtId="0" fontId="5" fillId="3" borderId="0"/>
    <xf numFmtId="0" fontId="22" fillId="3" borderId="0"/>
    <xf numFmtId="0" fontId="5" fillId="3" borderId="0"/>
    <xf numFmtId="0" fontId="27" fillId="3" borderId="0"/>
    <xf numFmtId="0" fontId="5" fillId="3" borderId="0"/>
    <xf numFmtId="0" fontId="22" fillId="3" borderId="0"/>
    <xf numFmtId="0" fontId="5" fillId="3" borderId="0"/>
    <xf numFmtId="0" fontId="27" fillId="3" borderId="0"/>
    <xf numFmtId="0" fontId="5" fillId="3" borderId="0"/>
    <xf numFmtId="0" fontId="22" fillId="3" borderId="0"/>
    <xf numFmtId="0" fontId="5" fillId="3" borderId="0"/>
    <xf numFmtId="0" fontId="22" fillId="3" borderId="0"/>
    <xf numFmtId="0" fontId="5" fillId="3" borderId="0"/>
    <xf numFmtId="0" fontId="27" fillId="3" borderId="0"/>
    <xf numFmtId="0" fontId="5" fillId="3" borderId="0"/>
    <xf numFmtId="0" fontId="27" fillId="3" borderId="0"/>
    <xf numFmtId="0" fontId="5" fillId="3" borderId="0"/>
    <xf numFmtId="0" fontId="22" fillId="3" borderId="0"/>
    <xf numFmtId="0" fontId="5" fillId="3" borderId="0"/>
    <xf numFmtId="0" fontId="22" fillId="3" borderId="0"/>
    <xf numFmtId="0" fontId="5" fillId="3" borderId="0"/>
    <xf numFmtId="0" fontId="27" fillId="3" borderId="0"/>
    <xf numFmtId="0" fontId="5" fillId="3" borderId="0"/>
    <xf numFmtId="0" fontId="27" fillId="3" borderId="0"/>
    <xf numFmtId="0" fontId="5" fillId="3" borderId="0"/>
    <xf numFmtId="0" fontId="27" fillId="3" borderId="0"/>
    <xf numFmtId="0" fontId="5" fillId="3" borderId="0"/>
    <xf numFmtId="0" fontId="27" fillId="3" borderId="0"/>
    <xf numFmtId="0" fontId="5" fillId="3" borderId="0"/>
    <xf numFmtId="0" fontId="27" fillId="3" borderId="0"/>
    <xf numFmtId="0" fontId="5" fillId="3" borderId="0"/>
    <xf numFmtId="0" fontId="27" fillId="3" borderId="0"/>
    <xf numFmtId="0" fontId="5" fillId="3" borderId="0"/>
    <xf numFmtId="0" fontId="22" fillId="3" borderId="0"/>
    <xf numFmtId="0" fontId="5" fillId="3" borderId="0"/>
    <xf numFmtId="0" fontId="22" fillId="3" borderId="0"/>
    <xf numFmtId="0" fontId="5" fillId="3" borderId="0"/>
    <xf numFmtId="0" fontId="27" fillId="3" borderId="0"/>
    <xf numFmtId="0" fontId="5" fillId="3" borderId="0"/>
    <xf numFmtId="0" fontId="27" fillId="3" borderId="0"/>
    <xf numFmtId="0" fontId="5" fillId="3" borderId="0"/>
    <xf numFmtId="0" fontId="22" fillId="3" borderId="0"/>
    <xf numFmtId="0" fontId="5" fillId="3" borderId="0"/>
    <xf numFmtId="0" fontId="22" fillId="3" borderId="0"/>
    <xf numFmtId="199" fontId="5" fillId="0" borderId="0" applyFill="0" applyBorder="0" applyAlignment="0" applyProtection="0"/>
    <xf numFmtId="199" fontId="7" fillId="0" borderId="0" applyFill="0" applyBorder="0" applyAlignment="0" applyProtection="0"/>
    <xf numFmtId="0" fontId="5" fillId="3" borderId="0"/>
    <xf numFmtId="0" fontId="22" fillId="3" borderId="0"/>
    <xf numFmtId="0" fontId="5" fillId="3" borderId="0"/>
    <xf numFmtId="0" fontId="22" fillId="3" borderId="0"/>
    <xf numFmtId="0" fontId="5" fillId="3" borderId="0"/>
    <xf numFmtId="0" fontId="27" fillId="3" borderId="0"/>
    <xf numFmtId="0" fontId="5" fillId="3" borderId="0"/>
    <xf numFmtId="0" fontId="22" fillId="3" borderId="0"/>
    <xf numFmtId="0" fontId="5" fillId="3" borderId="0"/>
    <xf numFmtId="0" fontId="22" fillId="3" borderId="0"/>
    <xf numFmtId="0" fontId="5" fillId="3" borderId="0"/>
    <xf numFmtId="0" fontId="22" fillId="3" borderId="0"/>
    <xf numFmtId="0" fontId="5" fillId="3" borderId="0"/>
    <xf numFmtId="0" fontId="22" fillId="3" borderId="0"/>
    <xf numFmtId="199" fontId="5" fillId="0" borderId="0" applyFill="0" applyBorder="0" applyAlignment="0" applyProtection="0"/>
    <xf numFmtId="199" fontId="7" fillId="0" borderId="0" applyFill="0" applyBorder="0" applyAlignment="0" applyProtection="0"/>
    <xf numFmtId="0" fontId="5" fillId="3" borderId="0"/>
    <xf numFmtId="0" fontId="27" fillId="3" borderId="0"/>
    <xf numFmtId="0" fontId="5" fillId="3" borderId="0"/>
    <xf numFmtId="0" fontId="27" fillId="3" borderId="0"/>
    <xf numFmtId="0" fontId="5" fillId="3" borderId="0"/>
    <xf numFmtId="0" fontId="27" fillId="3" borderId="0"/>
    <xf numFmtId="0" fontId="5" fillId="3" borderId="0"/>
    <xf numFmtId="0" fontId="27" fillId="3" borderId="0"/>
    <xf numFmtId="0" fontId="5" fillId="3" borderId="0"/>
    <xf numFmtId="0" fontId="22" fillId="3" borderId="0"/>
    <xf numFmtId="0" fontId="5" fillId="3" borderId="0"/>
    <xf numFmtId="0" fontId="22" fillId="3" borderId="0"/>
    <xf numFmtId="0" fontId="5" fillId="3" borderId="0"/>
    <xf numFmtId="0" fontId="22" fillId="3" borderId="0"/>
    <xf numFmtId="0" fontId="5" fillId="3" borderId="0"/>
    <xf numFmtId="0" fontId="22" fillId="3" borderId="0"/>
    <xf numFmtId="0" fontId="5" fillId="3" borderId="0"/>
    <xf numFmtId="0" fontId="22" fillId="3" borderId="0"/>
    <xf numFmtId="0" fontId="5" fillId="3" borderId="0"/>
    <xf numFmtId="0" fontId="22" fillId="3" borderId="0"/>
    <xf numFmtId="0" fontId="5" fillId="3" borderId="0"/>
    <xf numFmtId="0" fontId="27" fillId="3" borderId="0"/>
    <xf numFmtId="0" fontId="5" fillId="3" borderId="0"/>
    <xf numFmtId="0" fontId="22" fillId="3" borderId="0"/>
    <xf numFmtId="0" fontId="5" fillId="3" borderId="0"/>
    <xf numFmtId="0" fontId="22" fillId="3" borderId="0"/>
    <xf numFmtId="0" fontId="5" fillId="0" borderId="0" applyNumberFormat="0" applyBorder="0">
      <alignment horizontal="left" indent="2"/>
    </xf>
    <xf numFmtId="0" fontId="7" fillId="0" borderId="0" applyNumberFormat="0" applyBorder="0">
      <alignment horizontal="left" indent="2"/>
    </xf>
    <xf numFmtId="0" fontId="5" fillId="0" borderId="0" applyNumberFormat="0" applyBorder="0">
      <alignment horizontal="left" indent="2"/>
    </xf>
    <xf numFmtId="0" fontId="7" fillId="0" borderId="0" applyNumberFormat="0" applyBorder="0">
      <alignment horizontal="left" indent="2"/>
    </xf>
    <xf numFmtId="0" fontId="5" fillId="3" borderId="0"/>
    <xf numFmtId="0" fontId="27" fillId="3" borderId="0"/>
    <xf numFmtId="0" fontId="5" fillId="0" borderId="0" applyNumberFormat="0" applyBorder="0">
      <alignment horizontal="left" indent="2"/>
    </xf>
    <xf numFmtId="0" fontId="7" fillId="0" borderId="0" applyNumberFormat="0" applyBorder="0">
      <alignment horizontal="left" indent="2"/>
    </xf>
    <xf numFmtId="0" fontId="5" fillId="0" borderId="0" applyNumberFormat="0" applyBorder="0">
      <alignment horizontal="left" indent="2"/>
    </xf>
    <xf numFmtId="0" fontId="7" fillId="0" borderId="0" applyNumberFormat="0" applyBorder="0">
      <alignment horizontal="left" indent="2"/>
    </xf>
    <xf numFmtId="0" fontId="5" fillId="0" borderId="0" applyNumberFormat="0" applyBorder="0">
      <alignment horizontal="left" indent="2"/>
    </xf>
    <xf numFmtId="0" fontId="7" fillId="0" borderId="0" applyNumberFormat="0" applyBorder="0">
      <alignment horizontal="left" indent="2"/>
    </xf>
    <xf numFmtId="0" fontId="5" fillId="3" borderId="0"/>
    <xf numFmtId="0" fontId="27" fillId="3" borderId="0"/>
    <xf numFmtId="0" fontId="5" fillId="0" borderId="0" applyNumberFormat="0" applyBorder="0">
      <alignment horizontal="left" indent="2"/>
    </xf>
    <xf numFmtId="0" fontId="7" fillId="0" borderId="0" applyNumberFormat="0" applyBorder="0">
      <alignment horizontal="left" indent="2"/>
    </xf>
    <xf numFmtId="0" fontId="5" fillId="3" borderId="0"/>
    <xf numFmtId="0" fontId="27" fillId="3" borderId="0"/>
    <xf numFmtId="0" fontId="5" fillId="3" borderId="0"/>
    <xf numFmtId="0" fontId="27" fillId="3" borderId="0"/>
    <xf numFmtId="0" fontId="5" fillId="3" borderId="0"/>
    <xf numFmtId="0" fontId="27" fillId="3" borderId="0"/>
    <xf numFmtId="0" fontId="5" fillId="0" borderId="0" applyNumberFormat="0" applyBorder="0">
      <alignment horizontal="left" indent="2"/>
    </xf>
    <xf numFmtId="0" fontId="7" fillId="0" borderId="0" applyNumberFormat="0" applyBorder="0">
      <alignment horizontal="left" indent="2"/>
    </xf>
    <xf numFmtId="0" fontId="5" fillId="0" borderId="0" applyNumberFormat="0" applyBorder="0">
      <alignment horizontal="left" indent="2"/>
    </xf>
    <xf numFmtId="0" fontId="7" fillId="0" borderId="0" applyNumberFormat="0" applyBorder="0">
      <alignment horizontal="left" indent="2"/>
    </xf>
    <xf numFmtId="9" fontId="5" fillId="0" borderId="0" applyFill="0" applyBorder="0" applyAlignment="0" applyProtection="0"/>
    <xf numFmtId="9" fontId="19" fillId="0" borderId="0" applyFill="0" applyBorder="0" applyAlignment="0" applyProtection="0"/>
    <xf numFmtId="9" fontId="5" fillId="0" borderId="0" applyFill="0" applyBorder="0" applyAlignment="0" applyProtection="0"/>
    <xf numFmtId="9" fontId="19" fillId="0" borderId="0" applyFill="0" applyBorder="0" applyAlignment="0" applyProtection="0"/>
    <xf numFmtId="0" fontId="5" fillId="0" borderId="4" applyFill="0" applyAlignment="0"/>
    <xf numFmtId="0" fontId="19" fillId="0" borderId="4" applyFill="0" applyAlignment="0"/>
    <xf numFmtId="9" fontId="5" fillId="0" borderId="0" applyBorder="0" applyAlignment="0" applyProtection="0"/>
    <xf numFmtId="0" fontId="5" fillId="2" borderId="0"/>
    <xf numFmtId="0" fontId="28" fillId="2" borderId="0"/>
    <xf numFmtId="0" fontId="5" fillId="3" borderId="0"/>
    <xf numFmtId="0" fontId="28" fillId="3" borderId="0"/>
    <xf numFmtId="0" fontId="5" fillId="3" borderId="0"/>
    <xf numFmtId="0" fontId="28" fillId="3" borderId="0"/>
    <xf numFmtId="0" fontId="5" fillId="3" borderId="0"/>
    <xf numFmtId="0" fontId="22" fillId="3" borderId="0"/>
    <xf numFmtId="0" fontId="5" fillId="3" borderId="0"/>
    <xf numFmtId="0" fontId="22" fillId="3" borderId="0"/>
    <xf numFmtId="0" fontId="5" fillId="3" borderId="0"/>
    <xf numFmtId="0" fontId="28" fillId="3" borderId="0"/>
    <xf numFmtId="0" fontId="5" fillId="4" borderId="0"/>
    <xf numFmtId="0" fontId="28" fillId="4" borderId="0"/>
    <xf numFmtId="0" fontId="5" fillId="2" borderId="0"/>
    <xf numFmtId="0" fontId="28" fillId="2" borderId="0"/>
    <xf numFmtId="0" fontId="5" fillId="2" borderId="0"/>
    <xf numFmtId="0" fontId="28" fillId="2" borderId="0"/>
    <xf numFmtId="0" fontId="5" fillId="3" borderId="0"/>
    <xf numFmtId="0" fontId="28" fillId="3" borderId="0"/>
    <xf numFmtId="0" fontId="5" fillId="3" borderId="0"/>
    <xf numFmtId="0" fontId="22" fillId="3" borderId="0"/>
    <xf numFmtId="0" fontId="5" fillId="3" borderId="0"/>
    <xf numFmtId="0" fontId="22" fillId="3" borderId="0"/>
    <xf numFmtId="0" fontId="5" fillId="3" borderId="0"/>
    <xf numFmtId="0" fontId="28" fillId="3" borderId="0"/>
    <xf numFmtId="0" fontId="5" fillId="3" borderId="0"/>
    <xf numFmtId="0" fontId="22" fillId="3" borderId="0"/>
    <xf numFmtId="0" fontId="5" fillId="3" borderId="0"/>
    <xf numFmtId="0" fontId="22" fillId="3" borderId="0"/>
    <xf numFmtId="0" fontId="5" fillId="3" borderId="0"/>
    <xf numFmtId="0" fontId="22" fillId="3" borderId="0"/>
    <xf numFmtId="0" fontId="5" fillId="3" borderId="0"/>
    <xf numFmtId="0" fontId="28" fillId="3" borderId="0"/>
    <xf numFmtId="0" fontId="5" fillId="3" borderId="0"/>
    <xf numFmtId="0" fontId="22" fillId="3" borderId="0"/>
    <xf numFmtId="0" fontId="5" fillId="3" borderId="0"/>
    <xf numFmtId="0" fontId="22" fillId="3" borderId="0"/>
    <xf numFmtId="0" fontId="5" fillId="3" borderId="0"/>
    <xf numFmtId="0" fontId="22" fillId="3" borderId="0"/>
    <xf numFmtId="0" fontId="5" fillId="3" borderId="0"/>
    <xf numFmtId="0" fontId="22" fillId="3" borderId="0"/>
    <xf numFmtId="0" fontId="5" fillId="3" borderId="0"/>
    <xf numFmtId="0" fontId="22" fillId="3" borderId="0"/>
    <xf numFmtId="0" fontId="5" fillId="3" borderId="0"/>
    <xf numFmtId="0" fontId="22" fillId="3" borderId="0"/>
    <xf numFmtId="0" fontId="5" fillId="3" borderId="0"/>
    <xf numFmtId="0" fontId="22" fillId="3" borderId="0"/>
    <xf numFmtId="0" fontId="5" fillId="3" borderId="0"/>
    <xf numFmtId="0" fontId="22" fillId="3" borderId="0"/>
    <xf numFmtId="0" fontId="5" fillId="3" borderId="0"/>
    <xf numFmtId="0" fontId="28" fillId="3" borderId="0"/>
    <xf numFmtId="0" fontId="5" fillId="3" borderId="0"/>
    <xf numFmtId="0" fontId="22" fillId="3" borderId="0"/>
    <xf numFmtId="0" fontId="5" fillId="3" borderId="0"/>
    <xf numFmtId="0" fontId="22" fillId="3" borderId="0"/>
    <xf numFmtId="0" fontId="5" fillId="3" borderId="0"/>
    <xf numFmtId="0" fontId="22" fillId="3" borderId="0"/>
    <xf numFmtId="0" fontId="5" fillId="3" borderId="0"/>
    <xf numFmtId="0" fontId="22" fillId="3" borderId="0"/>
    <xf numFmtId="0" fontId="5" fillId="3" borderId="0"/>
    <xf numFmtId="0" fontId="28" fillId="3" borderId="0"/>
    <xf numFmtId="0" fontId="5" fillId="3" borderId="0"/>
    <xf numFmtId="0" fontId="28" fillId="3" borderId="0"/>
    <xf numFmtId="0" fontId="5" fillId="3" borderId="0"/>
    <xf numFmtId="0" fontId="22" fillId="3" borderId="0"/>
    <xf numFmtId="0" fontId="5" fillId="3" borderId="0"/>
    <xf numFmtId="0" fontId="22" fillId="3" borderId="0"/>
    <xf numFmtId="0" fontId="5" fillId="3" borderId="0"/>
    <xf numFmtId="0" fontId="28" fillId="3" borderId="0"/>
    <xf numFmtId="0" fontId="5" fillId="3" borderId="0"/>
    <xf numFmtId="0" fontId="28" fillId="3" borderId="0"/>
    <xf numFmtId="0" fontId="5" fillId="3" borderId="0"/>
    <xf numFmtId="0" fontId="22" fillId="3" borderId="0"/>
    <xf numFmtId="0" fontId="5" fillId="3" borderId="0"/>
    <xf numFmtId="0" fontId="22" fillId="3" borderId="0"/>
    <xf numFmtId="0" fontId="5" fillId="3" borderId="0"/>
    <xf numFmtId="0" fontId="28" fillId="3" borderId="0"/>
    <xf numFmtId="0" fontId="5" fillId="3" borderId="0"/>
    <xf numFmtId="0" fontId="28" fillId="3" borderId="0"/>
    <xf numFmtId="0" fontId="5" fillId="3" borderId="0"/>
    <xf numFmtId="0" fontId="22" fillId="3" borderId="0"/>
    <xf numFmtId="0" fontId="5" fillId="3" borderId="0"/>
    <xf numFmtId="0" fontId="22" fillId="3" borderId="0"/>
    <xf numFmtId="0" fontId="5" fillId="3" borderId="0"/>
    <xf numFmtId="0" fontId="28" fillId="3" borderId="0"/>
    <xf numFmtId="0" fontId="5" fillId="3" borderId="0"/>
    <xf numFmtId="0" fontId="28" fillId="3" borderId="0"/>
    <xf numFmtId="0" fontId="5" fillId="3" borderId="0"/>
    <xf numFmtId="0" fontId="28" fillId="3" borderId="0"/>
    <xf numFmtId="0" fontId="5" fillId="3" borderId="0"/>
    <xf numFmtId="0" fontId="22" fillId="3" borderId="0"/>
    <xf numFmtId="0" fontId="5" fillId="3" borderId="0"/>
    <xf numFmtId="0" fontId="22" fillId="3" borderId="0"/>
    <xf numFmtId="0" fontId="5" fillId="3" borderId="0"/>
    <xf numFmtId="0" fontId="22" fillId="3" borderId="0"/>
    <xf numFmtId="0" fontId="5" fillId="3" borderId="0"/>
    <xf numFmtId="0" fontId="22" fillId="3" borderId="0"/>
    <xf numFmtId="0" fontId="5" fillId="3" borderId="0"/>
    <xf numFmtId="0" fontId="22" fillId="3" borderId="0"/>
    <xf numFmtId="0" fontId="5" fillId="3" borderId="0"/>
    <xf numFmtId="0" fontId="22" fillId="3" borderId="0"/>
    <xf numFmtId="0" fontId="5" fillId="3" borderId="0"/>
    <xf numFmtId="0" fontId="28" fillId="3" borderId="0"/>
    <xf numFmtId="0" fontId="5" fillId="3" borderId="0"/>
    <xf numFmtId="0" fontId="22" fillId="3" borderId="0"/>
    <xf numFmtId="0" fontId="5" fillId="3" borderId="0"/>
    <xf numFmtId="0" fontId="22" fillId="3" borderId="0"/>
    <xf numFmtId="0" fontId="5" fillId="3" borderId="0"/>
    <xf numFmtId="0" fontId="22" fillId="3" borderId="0"/>
    <xf numFmtId="0" fontId="5" fillId="3" borderId="0"/>
    <xf numFmtId="0" fontId="22" fillId="3" borderId="0"/>
    <xf numFmtId="0" fontId="5" fillId="3" borderId="0"/>
    <xf numFmtId="0" fontId="28" fillId="3" borderId="0"/>
    <xf numFmtId="0" fontId="5" fillId="3" borderId="0"/>
    <xf numFmtId="0" fontId="28" fillId="3" borderId="0"/>
    <xf numFmtId="0" fontId="5" fillId="3" borderId="0"/>
    <xf numFmtId="0" fontId="22" fillId="3" borderId="0"/>
    <xf numFmtId="0" fontId="5" fillId="3" borderId="0"/>
    <xf numFmtId="0" fontId="28" fillId="3" borderId="0"/>
    <xf numFmtId="0" fontId="5" fillId="3" borderId="0"/>
    <xf numFmtId="0" fontId="28" fillId="3" borderId="0"/>
    <xf numFmtId="0" fontId="5" fillId="3" borderId="0"/>
    <xf numFmtId="0" fontId="28" fillId="3" borderId="0"/>
    <xf numFmtId="0" fontId="5" fillId="3" borderId="0"/>
    <xf numFmtId="0" fontId="28" fillId="3" borderId="0"/>
    <xf numFmtId="0" fontId="5" fillId="3" borderId="0"/>
    <xf numFmtId="0" fontId="28" fillId="3" borderId="0"/>
    <xf numFmtId="0" fontId="5" fillId="3" borderId="0"/>
    <xf numFmtId="0" fontId="22" fillId="3" borderId="0"/>
    <xf numFmtId="0" fontId="5" fillId="3" borderId="0"/>
    <xf numFmtId="0" fontId="22" fillId="3" borderId="0"/>
    <xf numFmtId="0" fontId="5" fillId="3" borderId="0"/>
    <xf numFmtId="0" fontId="28" fillId="3" borderId="0"/>
    <xf numFmtId="0" fontId="5" fillId="3" borderId="0"/>
    <xf numFmtId="0" fontId="28" fillId="3" borderId="0"/>
    <xf numFmtId="0" fontId="5" fillId="3" borderId="0"/>
    <xf numFmtId="0" fontId="22" fillId="3" borderId="0"/>
    <xf numFmtId="0" fontId="5" fillId="3" borderId="0"/>
    <xf numFmtId="0" fontId="22" fillId="3" borderId="0"/>
    <xf numFmtId="0" fontId="5" fillId="3" borderId="0"/>
    <xf numFmtId="0" fontId="28" fillId="3" borderId="0"/>
    <xf numFmtId="0" fontId="5" fillId="3" borderId="0"/>
    <xf numFmtId="0" fontId="28" fillId="3" borderId="0"/>
    <xf numFmtId="0" fontId="5" fillId="3" borderId="0"/>
    <xf numFmtId="0" fontId="22" fillId="3" borderId="0"/>
    <xf numFmtId="0" fontId="5" fillId="3" borderId="0"/>
    <xf numFmtId="0" fontId="22" fillId="3" borderId="0"/>
    <xf numFmtId="0" fontId="5" fillId="3" borderId="0"/>
    <xf numFmtId="0" fontId="28" fillId="3" borderId="0"/>
    <xf numFmtId="0" fontId="5" fillId="3" borderId="0"/>
    <xf numFmtId="0" fontId="28" fillId="3" borderId="0"/>
    <xf numFmtId="0" fontId="5" fillId="3" borderId="0"/>
    <xf numFmtId="0" fontId="28" fillId="3" borderId="0"/>
    <xf numFmtId="0" fontId="5" fillId="3" borderId="0"/>
    <xf numFmtId="0" fontId="28" fillId="3" borderId="0"/>
    <xf numFmtId="0" fontId="5" fillId="2" borderId="0"/>
    <xf numFmtId="0" fontId="28" fillId="2" borderId="0"/>
    <xf numFmtId="0" fontId="5" fillId="2" borderId="0"/>
    <xf numFmtId="0" fontId="28" fillId="2" borderId="0"/>
    <xf numFmtId="0" fontId="5" fillId="2" borderId="0"/>
    <xf numFmtId="0" fontId="28" fillId="2" borderId="0"/>
    <xf numFmtId="0" fontId="5" fillId="3" borderId="0"/>
    <xf numFmtId="0" fontId="28" fillId="3" borderId="0"/>
    <xf numFmtId="0" fontId="5" fillId="3" borderId="0"/>
    <xf numFmtId="0" fontId="22" fillId="3" borderId="0"/>
    <xf numFmtId="0" fontId="5" fillId="3" borderId="0"/>
    <xf numFmtId="0" fontId="28" fillId="3" borderId="0"/>
    <xf numFmtId="0" fontId="5" fillId="2" borderId="0"/>
    <xf numFmtId="0" fontId="28" fillId="2" borderId="0"/>
    <xf numFmtId="0" fontId="5" fillId="3" borderId="0"/>
    <xf numFmtId="0" fontId="28" fillId="3" borderId="0"/>
    <xf numFmtId="0" fontId="5" fillId="3" borderId="0"/>
    <xf numFmtId="0" fontId="22" fillId="3" borderId="0"/>
    <xf numFmtId="0" fontId="5" fillId="3" borderId="0"/>
    <xf numFmtId="0" fontId="22" fillId="3" borderId="0"/>
    <xf numFmtId="0" fontId="5" fillId="3" borderId="0"/>
    <xf numFmtId="0" fontId="22" fillId="3" borderId="0"/>
    <xf numFmtId="0" fontId="5" fillId="3" borderId="0"/>
    <xf numFmtId="0" fontId="22" fillId="3" borderId="0"/>
    <xf numFmtId="0" fontId="5" fillId="3" borderId="0"/>
    <xf numFmtId="0" fontId="28" fillId="3" borderId="0"/>
    <xf numFmtId="0" fontId="5" fillId="3" borderId="0"/>
    <xf numFmtId="0" fontId="28" fillId="3" borderId="0"/>
    <xf numFmtId="0" fontId="5" fillId="3" borderId="0"/>
    <xf numFmtId="0" fontId="22" fillId="3" borderId="0"/>
    <xf numFmtId="0" fontId="5" fillId="3" borderId="0"/>
    <xf numFmtId="0" fontId="22" fillId="3" borderId="0"/>
    <xf numFmtId="0" fontId="5" fillId="3" borderId="0"/>
    <xf numFmtId="0" fontId="28" fillId="3" borderId="0"/>
    <xf numFmtId="0" fontId="5" fillId="3" borderId="0"/>
    <xf numFmtId="0" fontId="28" fillId="3" borderId="0"/>
    <xf numFmtId="0" fontId="5" fillId="3" borderId="0"/>
    <xf numFmtId="0" fontId="22" fillId="3" borderId="0"/>
    <xf numFmtId="0" fontId="5" fillId="3" borderId="0"/>
    <xf numFmtId="0" fontId="22" fillId="3" borderId="0"/>
    <xf numFmtId="0" fontId="5" fillId="3" borderId="0"/>
    <xf numFmtId="0" fontId="22" fillId="3" borderId="0"/>
    <xf numFmtId="0" fontId="5" fillId="3" borderId="0"/>
    <xf numFmtId="0" fontId="22" fillId="3" borderId="0"/>
    <xf numFmtId="0" fontId="5" fillId="3" borderId="0"/>
    <xf numFmtId="0" fontId="28" fillId="3" borderId="0"/>
    <xf numFmtId="0" fontId="5" fillId="3" borderId="0"/>
    <xf numFmtId="0" fontId="22" fillId="3" borderId="0"/>
    <xf numFmtId="0" fontId="5" fillId="3" borderId="0"/>
    <xf numFmtId="0" fontId="22" fillId="3" borderId="0"/>
    <xf numFmtId="0" fontId="5" fillId="3" borderId="0"/>
    <xf numFmtId="0" fontId="22" fillId="3" borderId="0"/>
    <xf numFmtId="0" fontId="5" fillId="3" borderId="0"/>
    <xf numFmtId="0" fontId="22" fillId="3" borderId="0"/>
    <xf numFmtId="0" fontId="5" fillId="3" borderId="0"/>
    <xf numFmtId="0" fontId="22" fillId="3" borderId="0"/>
    <xf numFmtId="0" fontId="5" fillId="3" borderId="0"/>
    <xf numFmtId="0" fontId="22" fillId="3" borderId="0"/>
    <xf numFmtId="0" fontId="5" fillId="3" borderId="0"/>
    <xf numFmtId="0" fontId="28" fillId="3" borderId="0"/>
    <xf numFmtId="0" fontId="5" fillId="3" borderId="0"/>
    <xf numFmtId="0" fontId="5" fillId="3" borderId="0"/>
    <xf numFmtId="0" fontId="28" fillId="3" borderId="0"/>
    <xf numFmtId="0" fontId="5" fillId="3" borderId="0"/>
    <xf numFmtId="0" fontId="22" fillId="3" borderId="0"/>
    <xf numFmtId="0" fontId="5" fillId="3" borderId="0"/>
    <xf numFmtId="0" fontId="22" fillId="3" borderId="0"/>
    <xf numFmtId="0" fontId="5" fillId="3" borderId="0"/>
    <xf numFmtId="0" fontId="22" fillId="3" borderId="0"/>
    <xf numFmtId="0" fontId="5" fillId="3" borderId="0"/>
    <xf numFmtId="0" fontId="22" fillId="3" borderId="0"/>
    <xf numFmtId="0" fontId="5" fillId="3" borderId="0"/>
    <xf numFmtId="0" fontId="22" fillId="3" borderId="0"/>
    <xf numFmtId="0" fontId="5" fillId="3" borderId="0"/>
    <xf numFmtId="0" fontId="22" fillId="3" borderId="0"/>
    <xf numFmtId="0" fontId="5" fillId="3" borderId="0"/>
    <xf numFmtId="0" fontId="28" fillId="3" borderId="0"/>
    <xf numFmtId="0" fontId="5" fillId="3" borderId="0"/>
    <xf numFmtId="0" fontId="22" fillId="3" borderId="0"/>
    <xf numFmtId="0" fontId="5" fillId="3" borderId="0"/>
    <xf numFmtId="0" fontId="22" fillId="3" borderId="0"/>
    <xf numFmtId="0" fontId="5" fillId="3" borderId="0"/>
    <xf numFmtId="0" fontId="22" fillId="3" borderId="0"/>
    <xf numFmtId="0" fontId="5" fillId="3" borderId="0"/>
    <xf numFmtId="0" fontId="22" fillId="3" borderId="0"/>
    <xf numFmtId="0" fontId="5" fillId="3" borderId="0"/>
    <xf numFmtId="0" fontId="28" fillId="3" borderId="0"/>
    <xf numFmtId="0" fontId="5" fillId="3" borderId="0"/>
    <xf numFmtId="0" fontId="28" fillId="3" borderId="0"/>
    <xf numFmtId="0" fontId="28" fillId="3" borderId="0"/>
    <xf numFmtId="0" fontId="5" fillId="3" borderId="0"/>
    <xf numFmtId="0" fontId="22" fillId="3" borderId="0"/>
    <xf numFmtId="0" fontId="5" fillId="3" borderId="0"/>
    <xf numFmtId="0" fontId="22" fillId="3" borderId="0"/>
    <xf numFmtId="0" fontId="5" fillId="3" borderId="0"/>
    <xf numFmtId="0" fontId="28" fillId="3" borderId="0"/>
    <xf numFmtId="0" fontId="5" fillId="3" borderId="0"/>
    <xf numFmtId="0" fontId="22" fillId="3" borderId="0"/>
    <xf numFmtId="0" fontId="5" fillId="3" borderId="0"/>
    <xf numFmtId="0" fontId="22" fillId="3" borderId="0"/>
    <xf numFmtId="0" fontId="5" fillId="3" borderId="0"/>
    <xf numFmtId="0" fontId="22" fillId="3" borderId="0"/>
    <xf numFmtId="0" fontId="5" fillId="3" borderId="0"/>
    <xf numFmtId="0" fontId="22" fillId="3" borderId="0"/>
    <xf numFmtId="0" fontId="5" fillId="3" borderId="0"/>
    <xf numFmtId="0" fontId="28" fillId="3" borderId="0"/>
    <xf numFmtId="0" fontId="5" fillId="3" borderId="0"/>
    <xf numFmtId="0" fontId="22" fillId="3" borderId="0"/>
    <xf numFmtId="0" fontId="5" fillId="3" borderId="0"/>
    <xf numFmtId="0" fontId="22" fillId="3" borderId="0"/>
    <xf numFmtId="0" fontId="5" fillId="3" borderId="0"/>
    <xf numFmtId="0" fontId="22" fillId="3" borderId="0"/>
    <xf numFmtId="0" fontId="5" fillId="3" borderId="0"/>
    <xf numFmtId="0" fontId="22" fillId="3" borderId="0"/>
    <xf numFmtId="0" fontId="5" fillId="3" borderId="0"/>
    <xf numFmtId="0" fontId="22" fillId="3" borderId="0"/>
    <xf numFmtId="0" fontId="5" fillId="3" borderId="0"/>
    <xf numFmtId="0" fontId="28" fillId="3" borderId="0"/>
    <xf numFmtId="0" fontId="5" fillId="3" borderId="0"/>
    <xf numFmtId="0" fontId="22" fillId="3" borderId="0"/>
    <xf numFmtId="0" fontId="5" fillId="3" borderId="0"/>
    <xf numFmtId="0" fontId="22" fillId="3" borderId="0"/>
    <xf numFmtId="0" fontId="5" fillId="3" borderId="0"/>
    <xf numFmtId="0" fontId="22" fillId="3" borderId="0"/>
    <xf numFmtId="0" fontId="5" fillId="3" borderId="0"/>
    <xf numFmtId="0" fontId="22" fillId="3" borderId="0"/>
    <xf numFmtId="0" fontId="5" fillId="3" borderId="0"/>
    <xf numFmtId="0" fontId="22" fillId="3" borderId="0"/>
    <xf numFmtId="0" fontId="5" fillId="3" borderId="0"/>
    <xf numFmtId="0" fontId="22" fillId="3" borderId="0"/>
    <xf numFmtId="0" fontId="5" fillId="3" borderId="0"/>
    <xf numFmtId="0" fontId="22" fillId="3" borderId="0"/>
    <xf numFmtId="0" fontId="5" fillId="3" borderId="0"/>
    <xf numFmtId="0" fontId="22" fillId="3" borderId="0"/>
    <xf numFmtId="0" fontId="5" fillId="3" borderId="0"/>
    <xf numFmtId="0" fontId="22" fillId="3" borderId="0"/>
    <xf numFmtId="0" fontId="5" fillId="3" borderId="0"/>
    <xf numFmtId="0" fontId="22" fillId="3" borderId="0"/>
    <xf numFmtId="0" fontId="5" fillId="3" borderId="0"/>
    <xf numFmtId="0" fontId="22" fillId="3" borderId="0"/>
    <xf numFmtId="0" fontId="5" fillId="3" borderId="0"/>
    <xf numFmtId="0" fontId="28" fillId="3" borderId="0"/>
    <xf numFmtId="0" fontId="5" fillId="3" borderId="0"/>
    <xf numFmtId="0" fontId="22" fillId="3" borderId="0"/>
    <xf numFmtId="0" fontId="5" fillId="3" borderId="0"/>
    <xf numFmtId="0" fontId="22" fillId="3" borderId="0"/>
    <xf numFmtId="0" fontId="5" fillId="3" borderId="0"/>
    <xf numFmtId="0" fontId="28" fillId="3" borderId="0"/>
    <xf numFmtId="0" fontId="5" fillId="3" borderId="0"/>
    <xf numFmtId="0" fontId="22" fillId="3" borderId="0"/>
    <xf numFmtId="0" fontId="5" fillId="3" borderId="0"/>
    <xf numFmtId="0" fontId="22" fillId="3" borderId="0"/>
    <xf numFmtId="0" fontId="5" fillId="3" borderId="0"/>
    <xf numFmtId="0" fontId="22" fillId="3" borderId="0"/>
    <xf numFmtId="0" fontId="5" fillId="3" borderId="0"/>
    <xf numFmtId="0" fontId="22" fillId="3" borderId="0"/>
    <xf numFmtId="0" fontId="5" fillId="3" borderId="0"/>
    <xf numFmtId="0" fontId="22" fillId="3" borderId="0"/>
    <xf numFmtId="0" fontId="5" fillId="3" borderId="0"/>
    <xf numFmtId="0" fontId="22" fillId="3" borderId="0"/>
    <xf numFmtId="0" fontId="5" fillId="3" borderId="0"/>
    <xf numFmtId="0" fontId="22" fillId="3" borderId="0"/>
    <xf numFmtId="0" fontId="5" fillId="3" borderId="0"/>
    <xf numFmtId="0" fontId="22" fillId="3" borderId="0"/>
    <xf numFmtId="0" fontId="5" fillId="3" borderId="0"/>
    <xf numFmtId="0" fontId="22" fillId="3" borderId="0"/>
    <xf numFmtId="0" fontId="5" fillId="3" borderId="0"/>
    <xf numFmtId="0" fontId="22" fillId="3" borderId="0"/>
    <xf numFmtId="0" fontId="5" fillId="3" borderId="0"/>
    <xf numFmtId="0" fontId="22" fillId="3" borderId="0"/>
    <xf numFmtId="0" fontId="5" fillId="3" borderId="0"/>
    <xf numFmtId="0" fontId="22" fillId="3" borderId="0"/>
    <xf numFmtId="0" fontId="5" fillId="3" borderId="0"/>
    <xf numFmtId="0" fontId="5" fillId="3" borderId="0"/>
    <xf numFmtId="0" fontId="28" fillId="3" borderId="0"/>
    <xf numFmtId="0" fontId="28" fillId="3" borderId="0"/>
    <xf numFmtId="0" fontId="5" fillId="3" borderId="0"/>
    <xf numFmtId="0" fontId="28" fillId="3" borderId="0"/>
    <xf numFmtId="0" fontId="5" fillId="3" borderId="0"/>
    <xf numFmtId="0" fontId="22" fillId="3" borderId="0"/>
    <xf numFmtId="0" fontId="5" fillId="3" borderId="0"/>
    <xf numFmtId="0" fontId="22" fillId="3" borderId="0"/>
    <xf numFmtId="0" fontId="5" fillId="3" borderId="0"/>
    <xf numFmtId="0" fontId="28" fillId="3" borderId="0"/>
    <xf numFmtId="0" fontId="5" fillId="3" borderId="0"/>
    <xf numFmtId="0" fontId="28" fillId="3" borderId="0"/>
    <xf numFmtId="0" fontId="5" fillId="3" borderId="0"/>
    <xf numFmtId="0" fontId="28" fillId="3" borderId="0"/>
    <xf numFmtId="0" fontId="5" fillId="3" borderId="0"/>
    <xf numFmtId="0" fontId="28" fillId="3" borderId="0"/>
    <xf numFmtId="0" fontId="5" fillId="3" borderId="0"/>
    <xf numFmtId="0" fontId="22" fillId="3" borderId="0"/>
    <xf numFmtId="0" fontId="5" fillId="3" borderId="0"/>
    <xf numFmtId="0" fontId="22" fillId="3" borderId="0"/>
    <xf numFmtId="0" fontId="5" fillId="3" borderId="0"/>
    <xf numFmtId="0" fontId="22" fillId="3" borderId="0"/>
    <xf numFmtId="0" fontId="5" fillId="3" borderId="0"/>
    <xf numFmtId="0" fontId="22" fillId="3" borderId="0"/>
    <xf numFmtId="0" fontId="5" fillId="3" borderId="0"/>
    <xf numFmtId="0" fontId="22" fillId="3" borderId="0"/>
    <xf numFmtId="0" fontId="5" fillId="3" borderId="0"/>
    <xf numFmtId="0" fontId="22" fillId="3" borderId="0"/>
    <xf numFmtId="0" fontId="5" fillId="3" borderId="0"/>
    <xf numFmtId="0" fontId="22" fillId="3" borderId="0"/>
    <xf numFmtId="0" fontId="5" fillId="3" borderId="0"/>
    <xf numFmtId="0" fontId="22" fillId="3" borderId="0"/>
    <xf numFmtId="0" fontId="5" fillId="3" borderId="0"/>
    <xf numFmtId="0" fontId="22" fillId="3" borderId="0"/>
    <xf numFmtId="0" fontId="5" fillId="3" borderId="0"/>
    <xf numFmtId="0" fontId="22" fillId="3" borderId="0"/>
    <xf numFmtId="0" fontId="5" fillId="3" borderId="0"/>
    <xf numFmtId="0" fontId="28" fillId="3" borderId="0"/>
    <xf numFmtId="0" fontId="5" fillId="3" borderId="0"/>
    <xf numFmtId="0" fontId="22" fillId="3" borderId="0"/>
    <xf numFmtId="0" fontId="5" fillId="3" borderId="0"/>
    <xf numFmtId="0" fontId="22" fillId="3" borderId="0"/>
    <xf numFmtId="0" fontId="5" fillId="3" borderId="0"/>
    <xf numFmtId="0" fontId="22" fillId="3" borderId="0"/>
    <xf numFmtId="0" fontId="5" fillId="3" borderId="0"/>
    <xf numFmtId="0" fontId="22" fillId="3" borderId="0"/>
    <xf numFmtId="0" fontId="5" fillId="2" borderId="0"/>
    <xf numFmtId="0" fontId="28" fillId="2" borderId="0"/>
    <xf numFmtId="0" fontId="5" fillId="2" borderId="0"/>
    <xf numFmtId="0" fontId="28" fillId="2" borderId="0"/>
    <xf numFmtId="0" fontId="5" fillId="2" borderId="0"/>
    <xf numFmtId="0" fontId="28" fillId="2" borderId="0"/>
    <xf numFmtId="0" fontId="5" fillId="3" borderId="0"/>
    <xf numFmtId="0" fontId="22" fillId="3" borderId="0"/>
    <xf numFmtId="0" fontId="5" fillId="3" borderId="0"/>
    <xf numFmtId="0" fontId="22" fillId="3" borderId="0"/>
    <xf numFmtId="0" fontId="5" fillId="3" borderId="0"/>
    <xf numFmtId="0" fontId="22" fillId="3" borderId="0"/>
    <xf numFmtId="0" fontId="5" fillId="3" borderId="0"/>
    <xf numFmtId="0" fontId="22" fillId="3" borderId="0"/>
    <xf numFmtId="0" fontId="5" fillId="3" borderId="0"/>
    <xf numFmtId="0" fontId="22" fillId="3" borderId="0"/>
    <xf numFmtId="0" fontId="5" fillId="3" borderId="0"/>
    <xf numFmtId="0" fontId="22" fillId="3" borderId="0"/>
    <xf numFmtId="0" fontId="5" fillId="3" borderId="0"/>
    <xf numFmtId="0" fontId="22" fillId="3" borderId="0"/>
    <xf numFmtId="0" fontId="5" fillId="3" borderId="0"/>
    <xf numFmtId="0" fontId="22" fillId="3" borderId="0"/>
    <xf numFmtId="0" fontId="5" fillId="2" borderId="0"/>
    <xf numFmtId="0" fontId="28" fillId="2" borderId="0"/>
    <xf numFmtId="0" fontId="5" fillId="2" borderId="0"/>
    <xf numFmtId="0" fontId="28" fillId="2" borderId="0"/>
    <xf numFmtId="0" fontId="5" fillId="2" borderId="0"/>
    <xf numFmtId="0" fontId="28" fillId="2" borderId="0"/>
    <xf numFmtId="0" fontId="5" fillId="2" borderId="0"/>
    <xf numFmtId="0" fontId="28" fillId="2" borderId="0"/>
    <xf numFmtId="0" fontId="5" fillId="2" borderId="0"/>
    <xf numFmtId="0" fontId="28" fillId="2" borderId="0"/>
    <xf numFmtId="0" fontId="5" fillId="3" borderId="0"/>
    <xf numFmtId="0" fontId="22" fillId="3" borderId="0"/>
    <xf numFmtId="0" fontId="5" fillId="3" borderId="0"/>
    <xf numFmtId="0" fontId="22" fillId="3" borderId="0"/>
    <xf numFmtId="0" fontId="5" fillId="3" borderId="0"/>
    <xf numFmtId="0" fontId="22" fillId="3" borderId="0"/>
    <xf numFmtId="0" fontId="5" fillId="3" borderId="0"/>
    <xf numFmtId="0" fontId="28" fillId="3" borderId="0"/>
    <xf numFmtId="0" fontId="5" fillId="3" borderId="0"/>
    <xf numFmtId="0" fontId="22" fillId="3" borderId="0"/>
    <xf numFmtId="0" fontId="5" fillId="3" borderId="0"/>
    <xf numFmtId="0" fontId="22" fillId="3" borderId="0"/>
    <xf numFmtId="0" fontId="5" fillId="3" borderId="0"/>
    <xf numFmtId="0" fontId="22" fillId="3" borderId="0"/>
    <xf numFmtId="0" fontId="5" fillId="3" borderId="0"/>
    <xf numFmtId="0" fontId="22" fillId="3" borderId="0"/>
    <xf numFmtId="0" fontId="5" fillId="3" borderId="0"/>
    <xf numFmtId="0" fontId="22" fillId="3" borderId="0"/>
    <xf numFmtId="0" fontId="5" fillId="3" borderId="0"/>
    <xf numFmtId="0" fontId="22" fillId="3" borderId="0"/>
    <xf numFmtId="0" fontId="5" fillId="3" borderId="0"/>
    <xf numFmtId="0" fontId="22" fillId="3" borderId="0"/>
    <xf numFmtId="0" fontId="5" fillId="3" borderId="0"/>
    <xf numFmtId="0" fontId="28" fillId="3" borderId="0"/>
    <xf numFmtId="0" fontId="5" fillId="3" borderId="0"/>
    <xf numFmtId="0" fontId="28" fillId="3" borderId="0"/>
    <xf numFmtId="0" fontId="5" fillId="3" borderId="0"/>
    <xf numFmtId="0" fontId="22" fillId="3" borderId="0"/>
    <xf numFmtId="0" fontId="5" fillId="3" borderId="0"/>
    <xf numFmtId="0" fontId="22" fillId="3" borderId="0"/>
    <xf numFmtId="0" fontId="5" fillId="3" borderId="0"/>
    <xf numFmtId="0" fontId="28" fillId="3" borderId="0"/>
    <xf numFmtId="0" fontId="5" fillId="3" borderId="0"/>
    <xf numFmtId="0" fontId="28" fillId="3" borderId="0"/>
    <xf numFmtId="0" fontId="5" fillId="3" borderId="0"/>
    <xf numFmtId="0" fontId="28" fillId="3" borderId="0"/>
    <xf numFmtId="0" fontId="5" fillId="3" borderId="0"/>
    <xf numFmtId="0" fontId="22" fillId="3" borderId="0"/>
    <xf numFmtId="0" fontId="5" fillId="3" borderId="0"/>
    <xf numFmtId="0" fontId="22" fillId="3" borderId="0"/>
    <xf numFmtId="0" fontId="5" fillId="3" borderId="0"/>
    <xf numFmtId="0" fontId="28" fillId="3" borderId="0"/>
    <xf numFmtId="0" fontId="5" fillId="3" borderId="0"/>
    <xf numFmtId="0" fontId="28" fillId="3" borderId="0"/>
    <xf numFmtId="0" fontId="5" fillId="3" borderId="0"/>
    <xf numFmtId="0" fontId="28" fillId="3" borderId="0"/>
    <xf numFmtId="0" fontId="5" fillId="3" borderId="0"/>
    <xf numFmtId="0" fontId="22" fillId="3" borderId="0"/>
    <xf numFmtId="0" fontId="5" fillId="3" borderId="0"/>
    <xf numFmtId="0" fontId="22" fillId="3" borderId="0"/>
    <xf numFmtId="0" fontId="5" fillId="3" borderId="0"/>
    <xf numFmtId="0" fontId="22" fillId="3" borderId="0"/>
    <xf numFmtId="0" fontId="5" fillId="3" borderId="0"/>
    <xf numFmtId="0" fontId="22" fillId="3" borderId="0"/>
    <xf numFmtId="0" fontId="5" fillId="3" borderId="0"/>
    <xf numFmtId="0" fontId="28" fillId="3" borderId="0"/>
    <xf numFmtId="0" fontId="5" fillId="3" borderId="0"/>
    <xf numFmtId="0" fontId="28" fillId="3" borderId="0"/>
    <xf numFmtId="0" fontId="5" fillId="3" borderId="0"/>
    <xf numFmtId="0" fontId="28" fillId="3" borderId="0"/>
    <xf numFmtId="0" fontId="5" fillId="3" borderId="0"/>
    <xf numFmtId="0" fontId="22" fillId="3" borderId="0"/>
    <xf numFmtId="0" fontId="5" fillId="3" borderId="0"/>
    <xf numFmtId="0" fontId="22" fillId="3" borderId="0"/>
    <xf numFmtId="0" fontId="5" fillId="3" borderId="0"/>
    <xf numFmtId="0" fontId="22" fillId="3" borderId="0"/>
    <xf numFmtId="0" fontId="5" fillId="3" borderId="0"/>
    <xf numFmtId="0" fontId="22" fillId="3" borderId="0"/>
    <xf numFmtId="0" fontId="5" fillId="3" borderId="0"/>
    <xf numFmtId="0" fontId="28" fillId="3" borderId="0"/>
    <xf numFmtId="0" fontId="5" fillId="3" borderId="0"/>
    <xf numFmtId="0" fontId="28" fillId="3" borderId="0"/>
    <xf numFmtId="0" fontId="5" fillId="3" borderId="0"/>
    <xf numFmtId="0" fontId="28" fillId="3" borderId="0"/>
    <xf numFmtId="0" fontId="5" fillId="3" borderId="0"/>
    <xf numFmtId="0" fontId="22" fillId="3" borderId="0"/>
    <xf numFmtId="0" fontId="5" fillId="3" borderId="0"/>
    <xf numFmtId="0" fontId="22" fillId="3" borderId="0"/>
    <xf numFmtId="0" fontId="5" fillId="2" borderId="0"/>
    <xf numFmtId="0" fontId="28" fillId="2" borderId="0"/>
    <xf numFmtId="0" fontId="5" fillId="3" borderId="0"/>
    <xf numFmtId="0" fontId="28" fillId="3" borderId="0"/>
    <xf numFmtId="0" fontId="5" fillId="3" borderId="0"/>
    <xf numFmtId="0" fontId="22" fillId="3" borderId="0"/>
    <xf numFmtId="0" fontId="5" fillId="3" borderId="0"/>
    <xf numFmtId="0" fontId="28" fillId="3" borderId="0"/>
    <xf numFmtId="0" fontId="5" fillId="3" borderId="0"/>
    <xf numFmtId="0" fontId="22" fillId="3" borderId="0"/>
    <xf numFmtId="0" fontId="5" fillId="3" borderId="0"/>
    <xf numFmtId="0" fontId="28" fillId="3" borderId="0"/>
    <xf numFmtId="0" fontId="5" fillId="3" borderId="0"/>
    <xf numFmtId="0" fontId="22" fillId="3" borderId="0"/>
    <xf numFmtId="0" fontId="5" fillId="3" borderId="0"/>
    <xf numFmtId="0" fontId="22" fillId="3" borderId="0"/>
    <xf numFmtId="0" fontId="5" fillId="3" borderId="0"/>
    <xf numFmtId="0" fontId="28" fillId="3" borderId="0"/>
    <xf numFmtId="0" fontId="5" fillId="3" borderId="0"/>
    <xf numFmtId="0" fontId="28" fillId="3" borderId="0"/>
    <xf numFmtId="0" fontId="5" fillId="3" borderId="0"/>
    <xf numFmtId="0" fontId="22" fillId="3" borderId="0"/>
    <xf numFmtId="0" fontId="5" fillId="3" borderId="0"/>
    <xf numFmtId="0" fontId="22" fillId="3" borderId="0"/>
    <xf numFmtId="0" fontId="5" fillId="3" borderId="0"/>
    <xf numFmtId="0" fontId="28" fillId="3" borderId="0"/>
    <xf numFmtId="0" fontId="5" fillId="3" borderId="0"/>
    <xf numFmtId="0" fontId="28" fillId="3" borderId="0"/>
    <xf numFmtId="0" fontId="5" fillId="3" borderId="0"/>
    <xf numFmtId="0" fontId="28" fillId="3" borderId="0"/>
    <xf numFmtId="0" fontId="5" fillId="3" borderId="0"/>
    <xf numFmtId="0" fontId="28" fillId="3" borderId="0"/>
    <xf numFmtId="0" fontId="5" fillId="3" borderId="0"/>
    <xf numFmtId="0" fontId="28" fillId="3" borderId="0"/>
    <xf numFmtId="0" fontId="5" fillId="3" borderId="0"/>
    <xf numFmtId="0" fontId="28" fillId="3" borderId="0"/>
    <xf numFmtId="0" fontId="5" fillId="3" borderId="0"/>
    <xf numFmtId="0" fontId="22" fillId="3" borderId="0"/>
    <xf numFmtId="0" fontId="5" fillId="3" borderId="0"/>
    <xf numFmtId="0" fontId="22" fillId="3" borderId="0"/>
    <xf numFmtId="0" fontId="5" fillId="3" borderId="0"/>
    <xf numFmtId="0" fontId="28" fillId="3" borderId="0"/>
    <xf numFmtId="0" fontId="5" fillId="3" borderId="0"/>
    <xf numFmtId="0" fontId="28" fillId="3" borderId="0"/>
    <xf numFmtId="0" fontId="5" fillId="3" borderId="0"/>
    <xf numFmtId="0" fontId="22" fillId="3" borderId="0"/>
    <xf numFmtId="0" fontId="5" fillId="3" borderId="0"/>
    <xf numFmtId="0" fontId="22" fillId="3" borderId="0"/>
    <xf numFmtId="0" fontId="5" fillId="3" borderId="0"/>
    <xf numFmtId="0" fontId="22" fillId="3" borderId="0"/>
    <xf numFmtId="0" fontId="5" fillId="3" borderId="0"/>
    <xf numFmtId="0" fontId="22" fillId="3" borderId="0"/>
    <xf numFmtId="0" fontId="5" fillId="3" borderId="0"/>
    <xf numFmtId="0" fontId="22" fillId="3" borderId="0"/>
    <xf numFmtId="0" fontId="5" fillId="3" borderId="0"/>
    <xf numFmtId="0" fontId="22" fillId="3" borderId="0"/>
    <xf numFmtId="0" fontId="5" fillId="3" borderId="0"/>
    <xf numFmtId="0" fontId="22" fillId="3" borderId="0"/>
    <xf numFmtId="0" fontId="5" fillId="3" borderId="0"/>
    <xf numFmtId="0" fontId="22" fillId="3" borderId="0"/>
    <xf numFmtId="0" fontId="5" fillId="3" borderId="0"/>
    <xf numFmtId="0" fontId="28" fillId="3" borderId="0"/>
    <xf numFmtId="0" fontId="5" fillId="3" borderId="0"/>
    <xf numFmtId="0" fontId="28" fillId="3" borderId="0"/>
    <xf numFmtId="0" fontId="5" fillId="3" borderId="0"/>
    <xf numFmtId="0" fontId="28" fillId="3" borderId="0"/>
    <xf numFmtId="0" fontId="5" fillId="3" borderId="0"/>
    <xf numFmtId="0" fontId="28" fillId="3" borderId="0"/>
    <xf numFmtId="0" fontId="5" fillId="3" borderId="0"/>
    <xf numFmtId="0" fontId="22" fillId="3" borderId="0"/>
    <xf numFmtId="0" fontId="5" fillId="3" borderId="0"/>
    <xf numFmtId="0" fontId="22" fillId="3" borderId="0"/>
    <xf numFmtId="0" fontId="5" fillId="3" borderId="0"/>
    <xf numFmtId="0" fontId="22" fillId="3" borderId="0"/>
    <xf numFmtId="0" fontId="5" fillId="3" borderId="0"/>
    <xf numFmtId="0" fontId="22" fillId="3" borderId="0"/>
    <xf numFmtId="0" fontId="5" fillId="3" borderId="0"/>
    <xf numFmtId="0" fontId="22" fillId="3" borderId="0"/>
    <xf numFmtId="0" fontId="5" fillId="3" borderId="0"/>
    <xf numFmtId="0" fontId="22" fillId="3" borderId="0"/>
    <xf numFmtId="0" fontId="5" fillId="3" borderId="0"/>
    <xf numFmtId="0" fontId="28" fillId="3" borderId="0"/>
    <xf numFmtId="0" fontId="5" fillId="3" borderId="0"/>
    <xf numFmtId="0" fontId="22" fillId="3" borderId="0"/>
    <xf numFmtId="0" fontId="5" fillId="3" borderId="0"/>
    <xf numFmtId="0" fontId="22" fillId="3" borderId="0"/>
    <xf numFmtId="0" fontId="5" fillId="0" borderId="0" applyNumberFormat="0" applyBorder="0" applyAlignment="0"/>
    <xf numFmtId="0" fontId="7" fillId="0" borderId="0" applyNumberFormat="0" applyBorder="0" applyAlignment="0"/>
    <xf numFmtId="0" fontId="5" fillId="0" borderId="0" applyNumberFormat="0" applyBorder="0" applyAlignment="0"/>
    <xf numFmtId="0" fontId="7" fillId="0" borderId="0" applyNumberFormat="0" applyBorder="0" applyAlignment="0"/>
    <xf numFmtId="0" fontId="5" fillId="3" borderId="0"/>
    <xf numFmtId="0" fontId="28" fillId="3" borderId="0"/>
    <xf numFmtId="0" fontId="5" fillId="0" borderId="0" applyNumberFormat="0" applyBorder="0" applyAlignment="0"/>
    <xf numFmtId="0" fontId="7" fillId="0" borderId="0" applyNumberFormat="0" applyBorder="0" applyAlignment="0"/>
    <xf numFmtId="0" fontId="5" fillId="0" borderId="0" applyNumberFormat="0" applyBorder="0" applyAlignment="0"/>
    <xf numFmtId="0" fontId="7" fillId="0" borderId="0" applyNumberFormat="0" applyBorder="0" applyAlignment="0"/>
    <xf numFmtId="0" fontId="5" fillId="0" borderId="0" applyNumberFormat="0" applyBorder="0" applyAlignment="0"/>
    <xf numFmtId="0" fontId="7" fillId="0" borderId="0" applyNumberFormat="0" applyBorder="0" applyAlignment="0"/>
    <xf numFmtId="0" fontId="5" fillId="3" borderId="0"/>
    <xf numFmtId="0" fontId="28" fillId="3" borderId="0"/>
    <xf numFmtId="0" fontId="5" fillId="0" borderId="0" applyNumberFormat="0" applyBorder="0" applyAlignment="0"/>
    <xf numFmtId="0" fontId="7" fillId="0" borderId="0" applyNumberFormat="0" applyBorder="0" applyAlignment="0"/>
    <xf numFmtId="0" fontId="5" fillId="3" borderId="0"/>
    <xf numFmtId="0" fontId="28" fillId="3" borderId="0"/>
    <xf numFmtId="0" fontId="5" fillId="3" borderId="0"/>
    <xf numFmtId="0" fontId="28" fillId="3" borderId="0"/>
    <xf numFmtId="0" fontId="5" fillId="3" borderId="0"/>
    <xf numFmtId="0" fontId="28" fillId="3" borderId="0"/>
    <xf numFmtId="0" fontId="5" fillId="0" borderId="0" applyNumberFormat="0" applyBorder="0" applyAlignment="0"/>
    <xf numFmtId="0" fontId="7" fillId="0" borderId="0" applyNumberFormat="0" applyBorder="0" applyAlignment="0"/>
    <xf numFmtId="0" fontId="5" fillId="0" borderId="0" applyNumberFormat="0" applyBorder="0" applyAlignment="0"/>
    <xf numFmtId="0" fontId="7" fillId="0" borderId="0" applyNumberFormat="0" applyBorder="0" applyAlignment="0"/>
    <xf numFmtId="0" fontId="5" fillId="0" borderId="0"/>
    <xf numFmtId="0" fontId="8" fillId="0" borderId="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5" fillId="0" borderId="0"/>
    <xf numFmtId="0" fontId="7" fillId="0" borderId="0"/>
    <xf numFmtId="0" fontId="5" fillId="0" borderId="0"/>
    <xf numFmtId="0" fontId="5" fillId="2" borderId="0"/>
    <xf numFmtId="0" fontId="29" fillId="2" borderId="0"/>
    <xf numFmtId="0" fontId="5" fillId="3" borderId="0"/>
    <xf numFmtId="0" fontId="29" fillId="3" borderId="0"/>
    <xf numFmtId="0" fontId="5" fillId="3" borderId="0"/>
    <xf numFmtId="0" fontId="29" fillId="3" borderId="0"/>
    <xf numFmtId="0" fontId="5" fillId="3" borderId="0"/>
    <xf numFmtId="0" fontId="22" fillId="3" borderId="0"/>
    <xf numFmtId="0" fontId="5" fillId="3" borderId="0"/>
    <xf numFmtId="0" fontId="22" fillId="3" borderId="0"/>
    <xf numFmtId="0" fontId="5" fillId="3" borderId="0"/>
    <xf numFmtId="0" fontId="29" fillId="3" borderId="0"/>
    <xf numFmtId="0" fontId="5" fillId="4" borderId="0"/>
    <xf numFmtId="0" fontId="29" fillId="4" borderId="0"/>
    <xf numFmtId="0" fontId="5" fillId="2" borderId="0"/>
    <xf numFmtId="0" fontId="29" fillId="2" borderId="0"/>
    <xf numFmtId="0" fontId="5" fillId="2" borderId="0"/>
    <xf numFmtId="0" fontId="29" fillId="2" borderId="0"/>
    <xf numFmtId="0" fontId="5" fillId="3" borderId="0"/>
    <xf numFmtId="0" fontId="29" fillId="3" borderId="0"/>
    <xf numFmtId="0" fontId="5" fillId="3" borderId="0"/>
    <xf numFmtId="0" fontId="22" fillId="3" borderId="0"/>
    <xf numFmtId="0" fontId="5" fillId="3" borderId="0"/>
    <xf numFmtId="0" fontId="22" fillId="3" borderId="0"/>
    <xf numFmtId="0" fontId="5" fillId="3" borderId="0"/>
    <xf numFmtId="0" fontId="29" fillId="3" borderId="0"/>
    <xf numFmtId="0" fontId="5" fillId="3" borderId="0"/>
    <xf numFmtId="0" fontId="22" fillId="3" borderId="0"/>
    <xf numFmtId="0" fontId="5" fillId="3" borderId="0"/>
    <xf numFmtId="0" fontId="22" fillId="3" borderId="0"/>
    <xf numFmtId="0" fontId="5" fillId="3" borderId="0"/>
    <xf numFmtId="0" fontId="22" fillId="3" borderId="0"/>
    <xf numFmtId="0" fontId="5" fillId="3" borderId="0"/>
    <xf numFmtId="0" fontId="29" fillId="3" borderId="0"/>
    <xf numFmtId="0" fontId="5" fillId="3" borderId="0"/>
    <xf numFmtId="0" fontId="22" fillId="3" borderId="0"/>
    <xf numFmtId="0" fontId="5" fillId="3" borderId="0"/>
    <xf numFmtId="0" fontId="22" fillId="3" borderId="0"/>
    <xf numFmtId="0" fontId="5" fillId="3" borderId="0"/>
    <xf numFmtId="0" fontId="22" fillId="3" borderId="0"/>
    <xf numFmtId="0" fontId="5" fillId="3" borderId="0"/>
    <xf numFmtId="0" fontId="22" fillId="3" borderId="0"/>
    <xf numFmtId="0" fontId="5" fillId="3" borderId="0"/>
    <xf numFmtId="0" fontId="22" fillId="3" borderId="0"/>
    <xf numFmtId="0" fontId="5" fillId="3" borderId="0"/>
    <xf numFmtId="0" fontId="22" fillId="3" borderId="0"/>
    <xf numFmtId="0" fontId="5" fillId="3" borderId="0"/>
    <xf numFmtId="0" fontId="22" fillId="3" borderId="0"/>
    <xf numFmtId="0" fontId="5" fillId="3" borderId="0"/>
    <xf numFmtId="0" fontId="22" fillId="3" borderId="0"/>
    <xf numFmtId="0" fontId="5" fillId="3" borderId="0"/>
    <xf numFmtId="0" fontId="29" fillId="3" borderId="0"/>
    <xf numFmtId="0" fontId="5" fillId="3" borderId="0"/>
    <xf numFmtId="0" fontId="22" fillId="3" borderId="0"/>
    <xf numFmtId="0" fontId="5" fillId="3" borderId="0"/>
    <xf numFmtId="0" fontId="22" fillId="3" borderId="0"/>
    <xf numFmtId="0" fontId="5" fillId="3" borderId="0"/>
    <xf numFmtId="0" fontId="22" fillId="3" borderId="0"/>
    <xf numFmtId="0" fontId="5" fillId="3" borderId="0"/>
    <xf numFmtId="0" fontId="22" fillId="3" borderId="0"/>
    <xf numFmtId="0" fontId="5" fillId="3" borderId="0"/>
    <xf numFmtId="0" fontId="29" fillId="3" borderId="0"/>
    <xf numFmtId="0" fontId="5" fillId="3" borderId="0"/>
    <xf numFmtId="0" fontId="29" fillId="3" borderId="0"/>
    <xf numFmtId="0" fontId="5" fillId="3" borderId="0"/>
    <xf numFmtId="0" fontId="22" fillId="3" borderId="0"/>
    <xf numFmtId="0" fontId="5" fillId="3" borderId="0"/>
    <xf numFmtId="0" fontId="22" fillId="3" borderId="0"/>
    <xf numFmtId="0" fontId="5" fillId="3" borderId="0"/>
    <xf numFmtId="0" fontId="29" fillId="3" borderId="0"/>
    <xf numFmtId="0" fontId="5" fillId="3" borderId="0"/>
    <xf numFmtId="0" fontId="29" fillId="3" borderId="0"/>
    <xf numFmtId="0" fontId="5" fillId="3" borderId="0"/>
    <xf numFmtId="0" fontId="22" fillId="3" borderId="0"/>
    <xf numFmtId="0" fontId="5" fillId="3" borderId="0"/>
    <xf numFmtId="0" fontId="22" fillId="3" borderId="0"/>
    <xf numFmtId="0" fontId="5" fillId="3" borderId="0"/>
    <xf numFmtId="0" fontId="29" fillId="3" borderId="0"/>
    <xf numFmtId="0" fontId="5" fillId="3" borderId="0"/>
    <xf numFmtId="0" fontId="29" fillId="3" borderId="0"/>
    <xf numFmtId="0" fontId="5" fillId="3" borderId="0"/>
    <xf numFmtId="0" fontId="22" fillId="3" borderId="0"/>
    <xf numFmtId="0" fontId="5" fillId="3" borderId="0"/>
    <xf numFmtId="0" fontId="22" fillId="3" borderId="0"/>
    <xf numFmtId="0" fontId="5" fillId="3" borderId="0"/>
    <xf numFmtId="0" fontId="29" fillId="3" borderId="0"/>
    <xf numFmtId="0" fontId="5" fillId="3" borderId="0"/>
    <xf numFmtId="0" fontId="29" fillId="3" borderId="0"/>
    <xf numFmtId="0" fontId="5" fillId="3" borderId="0"/>
    <xf numFmtId="0" fontId="29" fillId="3" borderId="0"/>
    <xf numFmtId="0" fontId="5" fillId="3" borderId="0"/>
    <xf numFmtId="0" fontId="22" fillId="3" borderId="0"/>
    <xf numFmtId="0" fontId="5" fillId="3" borderId="0"/>
    <xf numFmtId="0" fontId="22" fillId="3" borderId="0"/>
    <xf numFmtId="0" fontId="5" fillId="3" borderId="0"/>
    <xf numFmtId="0" fontId="22" fillId="3" borderId="0"/>
    <xf numFmtId="0" fontId="5" fillId="3" borderId="0"/>
    <xf numFmtId="0" fontId="22" fillId="3" borderId="0"/>
    <xf numFmtId="0" fontId="5" fillId="3" borderId="0"/>
    <xf numFmtId="0" fontId="22" fillId="3" borderId="0"/>
    <xf numFmtId="0" fontId="5" fillId="3" borderId="0"/>
    <xf numFmtId="0" fontId="22" fillId="3" borderId="0"/>
    <xf numFmtId="0" fontId="5" fillId="3" borderId="0"/>
    <xf numFmtId="0" fontId="29" fillId="3" borderId="0"/>
    <xf numFmtId="0" fontId="5" fillId="3" borderId="0"/>
    <xf numFmtId="0" fontId="22" fillId="3" borderId="0"/>
    <xf numFmtId="0" fontId="5" fillId="3" borderId="0"/>
    <xf numFmtId="0" fontId="22" fillId="3" borderId="0"/>
    <xf numFmtId="0" fontId="5" fillId="3" borderId="0"/>
    <xf numFmtId="0" fontId="22" fillId="3" borderId="0"/>
    <xf numFmtId="0" fontId="5" fillId="3" borderId="0"/>
    <xf numFmtId="0" fontId="22" fillId="3" borderId="0"/>
    <xf numFmtId="0" fontId="5" fillId="3" borderId="0"/>
    <xf numFmtId="0" fontId="29" fillId="3" borderId="0"/>
    <xf numFmtId="0" fontId="5" fillId="3" borderId="0"/>
    <xf numFmtId="0" fontId="29" fillId="3" borderId="0"/>
    <xf numFmtId="0" fontId="5" fillId="3" borderId="0"/>
    <xf numFmtId="0" fontId="22" fillId="3" borderId="0"/>
    <xf numFmtId="0" fontId="5" fillId="3" borderId="0"/>
    <xf numFmtId="0" fontId="29" fillId="3" borderId="0"/>
    <xf numFmtId="0" fontId="5" fillId="3" borderId="0"/>
    <xf numFmtId="0" fontId="29" fillId="3" borderId="0"/>
    <xf numFmtId="0" fontId="5" fillId="3" borderId="0"/>
    <xf numFmtId="0" fontId="29" fillId="3" borderId="0"/>
    <xf numFmtId="0" fontId="5" fillId="3" borderId="0"/>
    <xf numFmtId="0" fontId="29" fillId="3" borderId="0"/>
    <xf numFmtId="0" fontId="5" fillId="3" borderId="0"/>
    <xf numFmtId="0" fontId="29" fillId="3" borderId="0"/>
    <xf numFmtId="0" fontId="5" fillId="3" borderId="0"/>
    <xf numFmtId="0" fontId="22" fillId="3" borderId="0"/>
    <xf numFmtId="0" fontId="5" fillId="3" borderId="0"/>
    <xf numFmtId="0" fontId="22" fillId="3" borderId="0"/>
    <xf numFmtId="0" fontId="5" fillId="3" borderId="0"/>
    <xf numFmtId="0" fontId="29" fillId="3" borderId="0"/>
    <xf numFmtId="0" fontId="5" fillId="3" borderId="0"/>
    <xf numFmtId="0" fontId="29" fillId="3" borderId="0"/>
    <xf numFmtId="0" fontId="5" fillId="3" borderId="0"/>
    <xf numFmtId="0" fontId="22" fillId="3" borderId="0"/>
    <xf numFmtId="0" fontId="5" fillId="3" borderId="0"/>
    <xf numFmtId="0" fontId="22" fillId="3" borderId="0"/>
    <xf numFmtId="0" fontId="5" fillId="3" borderId="0"/>
    <xf numFmtId="0" fontId="29" fillId="3" borderId="0"/>
    <xf numFmtId="0" fontId="5" fillId="3" borderId="0"/>
    <xf numFmtId="0" fontId="29" fillId="3" borderId="0"/>
    <xf numFmtId="0" fontId="5" fillId="3" borderId="0"/>
    <xf numFmtId="0" fontId="22" fillId="3" borderId="0"/>
    <xf numFmtId="0" fontId="5" fillId="3" borderId="0"/>
    <xf numFmtId="0" fontId="22" fillId="3" borderId="0"/>
    <xf numFmtId="0" fontId="5" fillId="3" borderId="0"/>
    <xf numFmtId="0" fontId="29" fillId="3" borderId="0"/>
    <xf numFmtId="0" fontId="5" fillId="3" borderId="0"/>
    <xf numFmtId="0" fontId="29" fillId="3" borderId="0"/>
    <xf numFmtId="0" fontId="5" fillId="3" borderId="0"/>
    <xf numFmtId="0" fontId="29" fillId="3" borderId="0"/>
    <xf numFmtId="0" fontId="5" fillId="3" borderId="0"/>
    <xf numFmtId="0" fontId="29" fillId="3" borderId="0"/>
    <xf numFmtId="0" fontId="5" fillId="2" borderId="0"/>
    <xf numFmtId="0" fontId="29" fillId="2" borderId="0"/>
    <xf numFmtId="0" fontId="5" fillId="2" borderId="0"/>
    <xf numFmtId="0" fontId="29" fillId="2" borderId="0"/>
    <xf numFmtId="0" fontId="5" fillId="2" borderId="0"/>
    <xf numFmtId="0" fontId="29" fillId="2" borderId="0"/>
    <xf numFmtId="0" fontId="5" fillId="3" borderId="0"/>
    <xf numFmtId="0" fontId="29" fillId="3" borderId="0"/>
    <xf numFmtId="0" fontId="5" fillId="3" borderId="0"/>
    <xf numFmtId="0" fontId="22" fillId="3" borderId="0"/>
    <xf numFmtId="0" fontId="5" fillId="3" borderId="0"/>
    <xf numFmtId="0" fontId="29" fillId="3" borderId="0"/>
    <xf numFmtId="0" fontId="5" fillId="2" borderId="0"/>
    <xf numFmtId="0" fontId="29" fillId="2" borderId="0"/>
    <xf numFmtId="0" fontId="5" fillId="3" borderId="0"/>
    <xf numFmtId="0" fontId="29" fillId="3" borderId="0"/>
    <xf numFmtId="0" fontId="5" fillId="3" borderId="0"/>
    <xf numFmtId="0" fontId="22" fillId="3" borderId="0"/>
    <xf numFmtId="0" fontId="5" fillId="3" borderId="0"/>
    <xf numFmtId="0" fontId="22" fillId="3" borderId="0"/>
    <xf numFmtId="0" fontId="5" fillId="3" borderId="0"/>
    <xf numFmtId="0" fontId="22" fillId="3" borderId="0"/>
    <xf numFmtId="0" fontId="5" fillId="3" borderId="0"/>
    <xf numFmtId="0" fontId="22" fillId="3" borderId="0"/>
    <xf numFmtId="0" fontId="5" fillId="3" borderId="0"/>
    <xf numFmtId="0" fontId="29" fillId="3" borderId="0"/>
    <xf numFmtId="0" fontId="5" fillId="3" borderId="0"/>
    <xf numFmtId="0" fontId="29" fillId="3" borderId="0"/>
    <xf numFmtId="0" fontId="5" fillId="3" borderId="0"/>
    <xf numFmtId="0" fontId="22" fillId="3" borderId="0"/>
    <xf numFmtId="0" fontId="5" fillId="3" borderId="0"/>
    <xf numFmtId="0" fontId="22" fillId="3" borderId="0"/>
    <xf numFmtId="0" fontId="5" fillId="3" borderId="0"/>
    <xf numFmtId="0" fontId="29" fillId="3" borderId="0"/>
    <xf numFmtId="0" fontId="5" fillId="3" borderId="0"/>
    <xf numFmtId="0" fontId="29" fillId="3" borderId="0"/>
    <xf numFmtId="0" fontId="5" fillId="3" borderId="0"/>
    <xf numFmtId="0" fontId="22" fillId="3" borderId="0"/>
    <xf numFmtId="0" fontId="5" fillId="3" borderId="0"/>
    <xf numFmtId="0" fontId="22" fillId="3" borderId="0"/>
    <xf numFmtId="0" fontId="5" fillId="3" borderId="0"/>
    <xf numFmtId="0" fontId="22" fillId="3" borderId="0"/>
    <xf numFmtId="0" fontId="5" fillId="3" borderId="0"/>
    <xf numFmtId="0" fontId="22" fillId="3" borderId="0"/>
    <xf numFmtId="0" fontId="5" fillId="3" borderId="0"/>
    <xf numFmtId="0" fontId="29" fillId="3" borderId="0"/>
    <xf numFmtId="0" fontId="5" fillId="3" borderId="0"/>
    <xf numFmtId="0" fontId="22" fillId="3" borderId="0"/>
    <xf numFmtId="0" fontId="5" fillId="3" borderId="0"/>
    <xf numFmtId="0" fontId="22" fillId="3" borderId="0"/>
    <xf numFmtId="0" fontId="5" fillId="3" borderId="0"/>
    <xf numFmtId="0" fontId="22" fillId="3" borderId="0"/>
    <xf numFmtId="0" fontId="5" fillId="3" borderId="0"/>
    <xf numFmtId="0" fontId="22" fillId="3" borderId="0"/>
    <xf numFmtId="0" fontId="5" fillId="3" borderId="0"/>
    <xf numFmtId="0" fontId="22" fillId="3" borderId="0"/>
    <xf numFmtId="0" fontId="5" fillId="3" borderId="0"/>
    <xf numFmtId="0" fontId="22" fillId="3" borderId="0"/>
    <xf numFmtId="0" fontId="5" fillId="3" borderId="0"/>
    <xf numFmtId="0" fontId="29" fillId="3" borderId="0"/>
    <xf numFmtId="0" fontId="5" fillId="3" borderId="0"/>
    <xf numFmtId="0" fontId="5" fillId="3" borderId="0"/>
    <xf numFmtId="0" fontId="29" fillId="3" borderId="0"/>
    <xf numFmtId="0" fontId="5" fillId="3" borderId="0"/>
    <xf numFmtId="0" fontId="22" fillId="3" borderId="0"/>
    <xf numFmtId="0" fontId="5" fillId="3" borderId="0"/>
    <xf numFmtId="0" fontId="22" fillId="3" borderId="0"/>
    <xf numFmtId="0" fontId="5" fillId="3" borderId="0"/>
    <xf numFmtId="0" fontId="22" fillId="3" borderId="0"/>
    <xf numFmtId="0" fontId="5" fillId="3" borderId="0"/>
    <xf numFmtId="0" fontId="22" fillId="3" borderId="0"/>
    <xf numFmtId="0" fontId="5" fillId="3" borderId="0"/>
    <xf numFmtId="0" fontId="22" fillId="3" borderId="0"/>
    <xf numFmtId="0" fontId="5" fillId="3" borderId="0"/>
    <xf numFmtId="0" fontId="22" fillId="3" borderId="0"/>
    <xf numFmtId="0" fontId="5" fillId="3" borderId="0"/>
    <xf numFmtId="0" fontId="29" fillId="3" borderId="0"/>
    <xf numFmtId="0" fontId="5" fillId="3" borderId="0"/>
    <xf numFmtId="0" fontId="22" fillId="3" borderId="0"/>
    <xf numFmtId="0" fontId="5" fillId="3" borderId="0"/>
    <xf numFmtId="0" fontId="22" fillId="3" borderId="0"/>
    <xf numFmtId="0" fontId="5" fillId="3" borderId="0"/>
    <xf numFmtId="0" fontId="22" fillId="3" borderId="0"/>
    <xf numFmtId="0" fontId="5" fillId="3" borderId="0"/>
    <xf numFmtId="0" fontId="22" fillId="3" borderId="0"/>
    <xf numFmtId="0" fontId="5" fillId="3" borderId="0"/>
    <xf numFmtId="0" fontId="29" fillId="3" borderId="0"/>
    <xf numFmtId="0" fontId="5" fillId="3" borderId="0"/>
    <xf numFmtId="0" fontId="29" fillId="3" borderId="0"/>
    <xf numFmtId="0" fontId="29" fillId="3" borderId="0"/>
    <xf numFmtId="0" fontId="5" fillId="3" borderId="0"/>
    <xf numFmtId="0" fontId="22" fillId="3" borderId="0"/>
    <xf numFmtId="0" fontId="5" fillId="3" borderId="0"/>
    <xf numFmtId="0" fontId="22" fillId="3" borderId="0"/>
    <xf numFmtId="0" fontId="5" fillId="3" borderId="0"/>
    <xf numFmtId="0" fontId="29" fillId="3" borderId="0"/>
    <xf numFmtId="0" fontId="5" fillId="3" borderId="0"/>
    <xf numFmtId="0" fontId="22" fillId="3" borderId="0"/>
    <xf numFmtId="0" fontId="5" fillId="3" borderId="0"/>
    <xf numFmtId="0" fontId="22" fillId="3" borderId="0"/>
    <xf numFmtId="0" fontId="5" fillId="3" borderId="0"/>
    <xf numFmtId="0" fontId="22" fillId="3" borderId="0"/>
    <xf numFmtId="0" fontId="5" fillId="3" borderId="0"/>
    <xf numFmtId="0" fontId="22" fillId="3" borderId="0"/>
    <xf numFmtId="0" fontId="5" fillId="3" borderId="0"/>
    <xf numFmtId="0" fontId="29" fillId="3" borderId="0"/>
    <xf numFmtId="0" fontId="5" fillId="3" borderId="0"/>
    <xf numFmtId="0" fontId="22" fillId="3" borderId="0"/>
    <xf numFmtId="0" fontId="5" fillId="3" borderId="0"/>
    <xf numFmtId="0" fontId="22" fillId="3" borderId="0"/>
    <xf numFmtId="0" fontId="5" fillId="3" borderId="0"/>
    <xf numFmtId="0" fontId="22" fillId="3" borderId="0"/>
    <xf numFmtId="0" fontId="5" fillId="3" borderId="0"/>
    <xf numFmtId="0" fontId="22" fillId="3" borderId="0"/>
    <xf numFmtId="0" fontId="5" fillId="3" borderId="0"/>
    <xf numFmtId="0" fontId="22" fillId="3" borderId="0"/>
    <xf numFmtId="0" fontId="5" fillId="3" borderId="0"/>
    <xf numFmtId="0" fontId="29" fillId="3" borderId="0"/>
    <xf numFmtId="0" fontId="5" fillId="3" borderId="0"/>
    <xf numFmtId="0" fontId="22" fillId="3" borderId="0"/>
    <xf numFmtId="0" fontId="5" fillId="3" borderId="0"/>
    <xf numFmtId="0" fontId="22" fillId="3" borderId="0"/>
    <xf numFmtId="0" fontId="5" fillId="3" borderId="0"/>
    <xf numFmtId="0" fontId="22" fillId="3" borderId="0"/>
    <xf numFmtId="0" fontId="5" fillId="3" borderId="0"/>
    <xf numFmtId="0" fontId="22" fillId="3" borderId="0"/>
    <xf numFmtId="0" fontId="5" fillId="3" borderId="0"/>
    <xf numFmtId="0" fontId="22" fillId="3" borderId="0"/>
    <xf numFmtId="0" fontId="5" fillId="3" borderId="0"/>
    <xf numFmtId="0" fontId="22" fillId="3" borderId="0"/>
    <xf numFmtId="0" fontId="5" fillId="3" borderId="0"/>
    <xf numFmtId="0" fontId="22" fillId="3" borderId="0"/>
    <xf numFmtId="0" fontId="5" fillId="3" borderId="0"/>
    <xf numFmtId="0" fontId="22" fillId="3" borderId="0"/>
    <xf numFmtId="0" fontId="5" fillId="3" borderId="0"/>
    <xf numFmtId="0" fontId="22" fillId="3" borderId="0"/>
    <xf numFmtId="0" fontId="5" fillId="3" borderId="0"/>
    <xf numFmtId="0" fontId="22" fillId="3" borderId="0"/>
    <xf numFmtId="0" fontId="5" fillId="3" borderId="0"/>
    <xf numFmtId="0" fontId="22" fillId="3" borderId="0"/>
    <xf numFmtId="0" fontId="5" fillId="3" borderId="0"/>
    <xf numFmtId="0" fontId="29" fillId="3" borderId="0"/>
    <xf numFmtId="0" fontId="5" fillId="3" borderId="0"/>
    <xf numFmtId="0" fontId="22" fillId="3" borderId="0"/>
    <xf numFmtId="0" fontId="5" fillId="3" borderId="0"/>
    <xf numFmtId="0" fontId="22" fillId="3" borderId="0"/>
    <xf numFmtId="0" fontId="5" fillId="3" borderId="0"/>
    <xf numFmtId="0" fontId="29" fillId="3" borderId="0"/>
    <xf numFmtId="0" fontId="5" fillId="3" borderId="0"/>
    <xf numFmtId="0" fontId="22" fillId="3" borderId="0"/>
    <xf numFmtId="0" fontId="5" fillId="3" borderId="0"/>
    <xf numFmtId="0" fontId="22" fillId="3" borderId="0"/>
    <xf numFmtId="0" fontId="5" fillId="3" borderId="0"/>
    <xf numFmtId="0" fontId="22" fillId="3" borderId="0"/>
    <xf numFmtId="0" fontId="5" fillId="3" borderId="0"/>
    <xf numFmtId="0" fontId="22" fillId="3" borderId="0"/>
    <xf numFmtId="0" fontId="5" fillId="3" borderId="0"/>
    <xf numFmtId="0" fontId="22" fillId="3" borderId="0"/>
    <xf numFmtId="0" fontId="5" fillId="3" borderId="0"/>
    <xf numFmtId="0" fontId="22" fillId="3" borderId="0"/>
    <xf numFmtId="0" fontId="5" fillId="3" borderId="0"/>
    <xf numFmtId="0" fontId="22" fillId="3" borderId="0"/>
    <xf numFmtId="0" fontId="5" fillId="3" borderId="0"/>
    <xf numFmtId="0" fontId="22" fillId="3" borderId="0"/>
    <xf numFmtId="0" fontId="5" fillId="3" borderId="0"/>
    <xf numFmtId="0" fontId="22" fillId="3" borderId="0"/>
    <xf numFmtId="0" fontId="5" fillId="3" borderId="0"/>
    <xf numFmtId="0" fontId="22" fillId="3" borderId="0"/>
    <xf numFmtId="0" fontId="5" fillId="3" borderId="0"/>
    <xf numFmtId="0" fontId="22" fillId="3" borderId="0"/>
    <xf numFmtId="0" fontId="5" fillId="3" borderId="0"/>
    <xf numFmtId="0" fontId="22" fillId="3" borderId="0"/>
    <xf numFmtId="0" fontId="5" fillId="3" borderId="0"/>
    <xf numFmtId="0" fontId="5" fillId="3" borderId="0"/>
    <xf numFmtId="0" fontId="29" fillId="3" borderId="0"/>
    <xf numFmtId="0" fontId="29" fillId="3" borderId="0"/>
    <xf numFmtId="0" fontId="5" fillId="3" borderId="0"/>
    <xf numFmtId="0" fontId="29" fillId="3" borderId="0"/>
    <xf numFmtId="0" fontId="5" fillId="3" borderId="0"/>
    <xf numFmtId="0" fontId="22" fillId="3" borderId="0"/>
    <xf numFmtId="0" fontId="5" fillId="3" borderId="0"/>
    <xf numFmtId="0" fontId="22" fillId="3" borderId="0"/>
    <xf numFmtId="0" fontId="5" fillId="3" borderId="0"/>
    <xf numFmtId="0" fontId="29" fillId="3" borderId="0"/>
    <xf numFmtId="0" fontId="5" fillId="3" borderId="0"/>
    <xf numFmtId="0" fontId="29" fillId="3" borderId="0"/>
    <xf numFmtId="0" fontId="5" fillId="3" borderId="0"/>
    <xf numFmtId="0" fontId="29" fillId="3" borderId="0"/>
    <xf numFmtId="0" fontId="5" fillId="3" borderId="0"/>
    <xf numFmtId="0" fontId="29" fillId="3" borderId="0"/>
    <xf numFmtId="0" fontId="5" fillId="3" borderId="0"/>
    <xf numFmtId="0" fontId="22" fillId="3" borderId="0"/>
    <xf numFmtId="0" fontId="5" fillId="3" borderId="0"/>
    <xf numFmtId="0" fontId="22" fillId="3" borderId="0"/>
    <xf numFmtId="0" fontId="5" fillId="3" borderId="0"/>
    <xf numFmtId="0" fontId="22" fillId="3" borderId="0"/>
    <xf numFmtId="0" fontId="5" fillId="3" borderId="0"/>
    <xf numFmtId="0" fontId="22" fillId="3" borderId="0"/>
    <xf numFmtId="0" fontId="5" fillId="3" borderId="0"/>
    <xf numFmtId="0" fontId="22" fillId="3" borderId="0"/>
    <xf numFmtId="0" fontId="5" fillId="3" borderId="0"/>
    <xf numFmtId="0" fontId="22" fillId="3" borderId="0"/>
    <xf numFmtId="0" fontId="5" fillId="3" borderId="0"/>
    <xf numFmtId="0" fontId="22" fillId="3" borderId="0"/>
    <xf numFmtId="0" fontId="5" fillId="3" borderId="0"/>
    <xf numFmtId="0" fontId="22" fillId="3" borderId="0"/>
    <xf numFmtId="0" fontId="5" fillId="3" borderId="0"/>
    <xf numFmtId="0" fontId="22" fillId="3" borderId="0"/>
    <xf numFmtId="0" fontId="5" fillId="3" borderId="0"/>
    <xf numFmtId="0" fontId="22" fillId="3" borderId="0"/>
    <xf numFmtId="0" fontId="5" fillId="3" borderId="0"/>
    <xf numFmtId="0" fontId="29" fillId="3" borderId="0"/>
    <xf numFmtId="0" fontId="5" fillId="3" borderId="0"/>
    <xf numFmtId="0" fontId="22" fillId="3" borderId="0"/>
    <xf numFmtId="0" fontId="5" fillId="3" borderId="0"/>
    <xf numFmtId="0" fontId="22" fillId="3" borderId="0"/>
    <xf numFmtId="0" fontId="5" fillId="3" borderId="0"/>
    <xf numFmtId="0" fontId="22" fillId="3" borderId="0"/>
    <xf numFmtId="0" fontId="5" fillId="3" borderId="0"/>
    <xf numFmtId="0" fontId="22" fillId="3" borderId="0"/>
    <xf numFmtId="0" fontId="5" fillId="2" borderId="0"/>
    <xf numFmtId="0" fontId="29" fillId="2" borderId="0"/>
    <xf numFmtId="0" fontId="5" fillId="2" borderId="0"/>
    <xf numFmtId="0" fontId="29" fillId="2" borderId="0"/>
    <xf numFmtId="0" fontId="5" fillId="2" borderId="0"/>
    <xf numFmtId="0" fontId="29" fillId="2" borderId="0"/>
    <xf numFmtId="0" fontId="5" fillId="3" borderId="0"/>
    <xf numFmtId="0" fontId="22" fillId="3" borderId="0"/>
    <xf numFmtId="0" fontId="5" fillId="3" borderId="0"/>
    <xf numFmtId="0" fontId="22" fillId="3" borderId="0"/>
    <xf numFmtId="0" fontId="5" fillId="3" borderId="0"/>
    <xf numFmtId="0" fontId="22" fillId="3" borderId="0"/>
    <xf numFmtId="0" fontId="5" fillId="3" borderId="0"/>
    <xf numFmtId="0" fontId="22" fillId="3" borderId="0"/>
    <xf numFmtId="0" fontId="5" fillId="3" borderId="0"/>
    <xf numFmtId="0" fontId="22" fillId="3" borderId="0"/>
    <xf numFmtId="0" fontId="5" fillId="3" borderId="0"/>
    <xf numFmtId="0" fontId="22" fillId="3" borderId="0"/>
    <xf numFmtId="0" fontId="5" fillId="3" borderId="0"/>
    <xf numFmtId="0" fontId="22" fillId="3" borderId="0"/>
    <xf numFmtId="0" fontId="5" fillId="3" borderId="0"/>
    <xf numFmtId="0" fontId="22" fillId="3" borderId="0"/>
    <xf numFmtId="0" fontId="5" fillId="2" borderId="0"/>
    <xf numFmtId="0" fontId="29" fillId="2" borderId="0"/>
    <xf numFmtId="0" fontId="5" fillId="2" borderId="0"/>
    <xf numFmtId="0" fontId="29" fillId="2" borderId="0"/>
    <xf numFmtId="0" fontId="5" fillId="2" borderId="0"/>
    <xf numFmtId="0" fontId="29" fillId="2" borderId="0"/>
    <xf numFmtId="0" fontId="5" fillId="2" borderId="0"/>
    <xf numFmtId="0" fontId="29" fillId="2" borderId="0"/>
    <xf numFmtId="0" fontId="5" fillId="2" borderId="0"/>
    <xf numFmtId="0" fontId="29" fillId="2" borderId="0"/>
    <xf numFmtId="0" fontId="5" fillId="3" borderId="0"/>
    <xf numFmtId="0" fontId="22" fillId="3" borderId="0"/>
    <xf numFmtId="0" fontId="5" fillId="3" borderId="0"/>
    <xf numFmtId="0" fontId="22" fillId="3" borderId="0"/>
    <xf numFmtId="0" fontId="5" fillId="3" borderId="0"/>
    <xf numFmtId="0" fontId="22" fillId="3" borderId="0"/>
    <xf numFmtId="0" fontId="5" fillId="3" borderId="0"/>
    <xf numFmtId="0" fontId="29" fillId="3" borderId="0"/>
    <xf numFmtId="0" fontId="5" fillId="3" borderId="0"/>
    <xf numFmtId="0" fontId="22" fillId="3" borderId="0"/>
    <xf numFmtId="0" fontId="5" fillId="3" borderId="0"/>
    <xf numFmtId="0" fontId="22" fillId="3" borderId="0"/>
    <xf numFmtId="0" fontId="5" fillId="3" borderId="0"/>
    <xf numFmtId="0" fontId="22" fillId="3" borderId="0"/>
    <xf numFmtId="0" fontId="5" fillId="3" borderId="0"/>
    <xf numFmtId="0" fontId="22" fillId="3" borderId="0"/>
    <xf numFmtId="0" fontId="5" fillId="3" borderId="0"/>
    <xf numFmtId="0" fontId="22" fillId="3" borderId="0"/>
    <xf numFmtId="0" fontId="5" fillId="3" borderId="0"/>
    <xf numFmtId="0" fontId="22" fillId="3" borderId="0"/>
    <xf numFmtId="0" fontId="5" fillId="3" borderId="0"/>
    <xf numFmtId="0" fontId="22" fillId="3" borderId="0"/>
    <xf numFmtId="0" fontId="5" fillId="3" borderId="0"/>
    <xf numFmtId="0" fontId="29" fillId="3" borderId="0"/>
    <xf numFmtId="0" fontId="5" fillId="3" borderId="0"/>
    <xf numFmtId="0" fontId="29" fillId="3" borderId="0"/>
    <xf numFmtId="0" fontId="5" fillId="3" borderId="0"/>
    <xf numFmtId="0" fontId="22" fillId="3" borderId="0"/>
    <xf numFmtId="0" fontId="5" fillId="3" borderId="0"/>
    <xf numFmtId="0" fontId="22" fillId="3" borderId="0"/>
    <xf numFmtId="0" fontId="5" fillId="3" borderId="0"/>
    <xf numFmtId="0" fontId="29" fillId="3" borderId="0"/>
    <xf numFmtId="0" fontId="5" fillId="3" borderId="0"/>
    <xf numFmtId="0" fontId="29" fillId="3" borderId="0"/>
    <xf numFmtId="0" fontId="5" fillId="3" borderId="0"/>
    <xf numFmtId="0" fontId="29" fillId="3" borderId="0"/>
    <xf numFmtId="0" fontId="5" fillId="3" borderId="0"/>
    <xf numFmtId="0" fontId="22" fillId="3" borderId="0"/>
    <xf numFmtId="0" fontId="5" fillId="3" borderId="0"/>
    <xf numFmtId="0" fontId="22" fillId="3" borderId="0"/>
    <xf numFmtId="0" fontId="5" fillId="3" borderId="0"/>
    <xf numFmtId="0" fontId="29" fillId="3" borderId="0"/>
    <xf numFmtId="0" fontId="5" fillId="3" borderId="0"/>
    <xf numFmtId="0" fontId="29" fillId="3" borderId="0"/>
    <xf numFmtId="0" fontId="5" fillId="3" borderId="0"/>
    <xf numFmtId="0" fontId="29" fillId="3" borderId="0"/>
    <xf numFmtId="0" fontId="5" fillId="3" borderId="0"/>
    <xf numFmtId="0" fontId="22" fillId="3" borderId="0"/>
    <xf numFmtId="0" fontId="5" fillId="3" borderId="0"/>
    <xf numFmtId="0" fontId="22" fillId="3" borderId="0"/>
    <xf numFmtId="0" fontId="5" fillId="3" borderId="0"/>
    <xf numFmtId="0" fontId="22" fillId="3" borderId="0"/>
    <xf numFmtId="0" fontId="5" fillId="3" borderId="0"/>
    <xf numFmtId="0" fontId="22" fillId="3" borderId="0"/>
    <xf numFmtId="0" fontId="5" fillId="3" borderId="0"/>
    <xf numFmtId="0" fontId="29" fillId="3" borderId="0"/>
    <xf numFmtId="0" fontId="5" fillId="3" borderId="0"/>
    <xf numFmtId="0" fontId="29" fillId="3" borderId="0"/>
    <xf numFmtId="0" fontId="5" fillId="3" borderId="0"/>
    <xf numFmtId="0" fontId="29" fillId="3" borderId="0"/>
    <xf numFmtId="0" fontId="5" fillId="3" borderId="0"/>
    <xf numFmtId="0" fontId="22" fillId="3" borderId="0"/>
    <xf numFmtId="0" fontId="5" fillId="3" borderId="0"/>
    <xf numFmtId="0" fontId="22" fillId="3" borderId="0"/>
    <xf numFmtId="0" fontId="5" fillId="3" borderId="0"/>
    <xf numFmtId="0" fontId="22" fillId="3" borderId="0"/>
    <xf numFmtId="0" fontId="5" fillId="3" borderId="0"/>
    <xf numFmtId="0" fontId="22" fillId="3" borderId="0"/>
    <xf numFmtId="0" fontId="5" fillId="3" borderId="0"/>
    <xf numFmtId="0" fontId="29" fillId="3" borderId="0"/>
    <xf numFmtId="0" fontId="5" fillId="3" borderId="0"/>
    <xf numFmtId="0" fontId="29" fillId="3" borderId="0"/>
    <xf numFmtId="0" fontId="5" fillId="3" borderId="0"/>
    <xf numFmtId="0" fontId="29" fillId="3" borderId="0"/>
    <xf numFmtId="0" fontId="5" fillId="3" borderId="0"/>
    <xf numFmtId="0" fontId="22" fillId="3" borderId="0"/>
    <xf numFmtId="0" fontId="5" fillId="3" borderId="0"/>
    <xf numFmtId="0" fontId="22" fillId="3" borderId="0"/>
    <xf numFmtId="0" fontId="5" fillId="2" borderId="0"/>
    <xf numFmtId="0" fontId="29" fillId="2" borderId="0"/>
    <xf numFmtId="0" fontId="5" fillId="3" borderId="0"/>
    <xf numFmtId="0" fontId="29" fillId="3" borderId="0"/>
    <xf numFmtId="0" fontId="5" fillId="3" borderId="0"/>
    <xf numFmtId="0" fontId="22" fillId="3" borderId="0"/>
    <xf numFmtId="0" fontId="5" fillId="3" borderId="0"/>
    <xf numFmtId="0" fontId="29" fillId="3" borderId="0"/>
    <xf numFmtId="0" fontId="5" fillId="3" borderId="0"/>
    <xf numFmtId="0" fontId="22" fillId="3" borderId="0"/>
    <xf numFmtId="0" fontId="5" fillId="3" borderId="0"/>
    <xf numFmtId="0" fontId="29" fillId="3" borderId="0"/>
    <xf numFmtId="0" fontId="5" fillId="3" borderId="0"/>
    <xf numFmtId="0" fontId="22" fillId="3" borderId="0"/>
    <xf numFmtId="0" fontId="5" fillId="3" borderId="0"/>
    <xf numFmtId="0" fontId="22" fillId="3" borderId="0"/>
    <xf numFmtId="0" fontId="5" fillId="3" borderId="0"/>
    <xf numFmtId="0" fontId="29" fillId="3" borderId="0"/>
    <xf numFmtId="0" fontId="5" fillId="3" borderId="0"/>
    <xf numFmtId="0" fontId="29" fillId="3" borderId="0"/>
    <xf numFmtId="0" fontId="5" fillId="3" borderId="0"/>
    <xf numFmtId="0" fontId="22" fillId="3" borderId="0"/>
    <xf numFmtId="0" fontId="5" fillId="3" borderId="0"/>
    <xf numFmtId="0" fontId="22" fillId="3" borderId="0"/>
    <xf numFmtId="0" fontId="5" fillId="3" borderId="0"/>
    <xf numFmtId="0" fontId="29" fillId="3" borderId="0"/>
    <xf numFmtId="0" fontId="5" fillId="3" borderId="0"/>
    <xf numFmtId="0" fontId="29" fillId="3" borderId="0"/>
    <xf numFmtId="0" fontId="5" fillId="3" borderId="0"/>
    <xf numFmtId="0" fontId="29" fillId="3" borderId="0"/>
    <xf numFmtId="0" fontId="5" fillId="3" borderId="0"/>
    <xf numFmtId="0" fontId="29" fillId="3" borderId="0"/>
    <xf numFmtId="0" fontId="5" fillId="3" borderId="0"/>
    <xf numFmtId="0" fontId="29" fillId="3" borderId="0"/>
    <xf numFmtId="0" fontId="5" fillId="3" borderId="0"/>
    <xf numFmtId="0" fontId="29" fillId="3" borderId="0"/>
    <xf numFmtId="0" fontId="5" fillId="3" borderId="0"/>
    <xf numFmtId="0" fontId="22" fillId="3" borderId="0"/>
    <xf numFmtId="0" fontId="5" fillId="3" borderId="0"/>
    <xf numFmtId="0" fontId="22" fillId="3" borderId="0"/>
    <xf numFmtId="0" fontId="5" fillId="3" borderId="0"/>
    <xf numFmtId="0" fontId="29" fillId="3" borderId="0"/>
    <xf numFmtId="0" fontId="5" fillId="3" borderId="0"/>
    <xf numFmtId="0" fontId="29" fillId="3" borderId="0"/>
    <xf numFmtId="0" fontId="5" fillId="3" borderId="0"/>
    <xf numFmtId="0" fontId="22" fillId="3" borderId="0"/>
    <xf numFmtId="0" fontId="5" fillId="3" borderId="0"/>
    <xf numFmtId="0" fontId="22" fillId="3" borderId="0"/>
    <xf numFmtId="0" fontId="5" fillId="3" borderId="0"/>
    <xf numFmtId="0" fontId="22" fillId="3" borderId="0"/>
    <xf numFmtId="0" fontId="5" fillId="3" borderId="0"/>
    <xf numFmtId="0" fontId="22" fillId="3" borderId="0"/>
    <xf numFmtId="0" fontId="5" fillId="3" borderId="0"/>
    <xf numFmtId="0" fontId="22" fillId="3" borderId="0"/>
    <xf numFmtId="0" fontId="5" fillId="3" borderId="0"/>
    <xf numFmtId="0" fontId="22" fillId="3" borderId="0"/>
    <xf numFmtId="0" fontId="5" fillId="3" borderId="0"/>
    <xf numFmtId="0" fontId="22" fillId="3" borderId="0"/>
    <xf numFmtId="0" fontId="5" fillId="3" borderId="0"/>
    <xf numFmtId="0" fontId="22" fillId="3" borderId="0"/>
    <xf numFmtId="0" fontId="5" fillId="3" borderId="0"/>
    <xf numFmtId="0" fontId="29" fillId="3" borderId="0"/>
    <xf numFmtId="0" fontId="5" fillId="3" borderId="0"/>
    <xf numFmtId="0" fontId="29" fillId="3" borderId="0"/>
    <xf numFmtId="0" fontId="5" fillId="3" borderId="0"/>
    <xf numFmtId="0" fontId="29" fillId="3" borderId="0"/>
    <xf numFmtId="0" fontId="5" fillId="3" borderId="0"/>
    <xf numFmtId="0" fontId="22" fillId="3" borderId="0"/>
    <xf numFmtId="0" fontId="5" fillId="3" borderId="0"/>
    <xf numFmtId="0" fontId="22" fillId="3" borderId="0"/>
    <xf numFmtId="0" fontId="5" fillId="3" borderId="0"/>
    <xf numFmtId="0" fontId="22" fillId="3" borderId="0"/>
    <xf numFmtId="0" fontId="5" fillId="3" borderId="0"/>
    <xf numFmtId="0" fontId="22" fillId="3" borderId="0"/>
    <xf numFmtId="0" fontId="5" fillId="3" borderId="0"/>
    <xf numFmtId="0" fontId="22" fillId="3" borderId="0"/>
    <xf numFmtId="0" fontId="5" fillId="3" borderId="0"/>
    <xf numFmtId="0" fontId="22" fillId="3" borderId="0"/>
    <xf numFmtId="0" fontId="5" fillId="3" borderId="0"/>
    <xf numFmtId="0" fontId="29" fillId="3" borderId="0"/>
    <xf numFmtId="0" fontId="5" fillId="3" borderId="0"/>
    <xf numFmtId="0" fontId="22" fillId="3" borderId="0"/>
    <xf numFmtId="0" fontId="5" fillId="3" borderId="0"/>
    <xf numFmtId="0" fontId="22" fillId="3" borderId="0"/>
    <xf numFmtId="0" fontId="5" fillId="0" borderId="0">
      <alignment wrapText="1"/>
    </xf>
    <xf numFmtId="0" fontId="30" fillId="0" borderId="0">
      <alignment wrapText="1"/>
    </xf>
    <xf numFmtId="0" fontId="5" fillId="0" borderId="0">
      <alignment wrapText="1"/>
    </xf>
    <xf numFmtId="0" fontId="30" fillId="0" borderId="0">
      <alignment wrapText="1"/>
    </xf>
    <xf numFmtId="0" fontId="5" fillId="0" borderId="0">
      <alignment wrapText="1"/>
    </xf>
    <xf numFmtId="0" fontId="30" fillId="0" borderId="0">
      <alignment wrapText="1"/>
    </xf>
    <xf numFmtId="0" fontId="5" fillId="0" borderId="0">
      <alignment wrapText="1"/>
    </xf>
    <xf numFmtId="0" fontId="22" fillId="0" borderId="0">
      <alignment wrapText="1"/>
    </xf>
    <xf numFmtId="0" fontId="5" fillId="0" borderId="0">
      <alignment wrapText="1"/>
    </xf>
    <xf numFmtId="0" fontId="22" fillId="0" borderId="0">
      <alignment wrapText="1"/>
    </xf>
    <xf numFmtId="0" fontId="5" fillId="0" borderId="0">
      <alignment wrapText="1"/>
    </xf>
    <xf numFmtId="0" fontId="30" fillId="0" borderId="0">
      <alignment wrapText="1"/>
    </xf>
    <xf numFmtId="0" fontId="5" fillId="0" borderId="0">
      <alignment wrapText="1"/>
    </xf>
    <xf numFmtId="0" fontId="30" fillId="0" borderId="0">
      <alignment wrapText="1"/>
    </xf>
    <xf numFmtId="0" fontId="5" fillId="0" borderId="0">
      <alignment wrapText="1"/>
    </xf>
    <xf numFmtId="0" fontId="22" fillId="0" borderId="0">
      <alignment wrapText="1"/>
    </xf>
    <xf numFmtId="0" fontId="5" fillId="0" borderId="0">
      <alignment wrapText="1"/>
    </xf>
    <xf numFmtId="0" fontId="22" fillId="0" borderId="0">
      <alignment wrapText="1"/>
    </xf>
    <xf numFmtId="0" fontId="5" fillId="0" borderId="0">
      <alignment wrapText="1"/>
    </xf>
    <xf numFmtId="0" fontId="22" fillId="0" borderId="0">
      <alignment wrapText="1"/>
    </xf>
    <xf numFmtId="0" fontId="5" fillId="0" borderId="0">
      <alignment wrapText="1"/>
    </xf>
    <xf numFmtId="0" fontId="22" fillId="0" borderId="0">
      <alignment wrapText="1"/>
    </xf>
    <xf numFmtId="0" fontId="5" fillId="0" borderId="0">
      <alignment wrapText="1"/>
    </xf>
    <xf numFmtId="0" fontId="30" fillId="0" borderId="0">
      <alignment wrapText="1"/>
    </xf>
    <xf numFmtId="0" fontId="5" fillId="0" borderId="0">
      <alignment wrapText="1"/>
    </xf>
    <xf numFmtId="0" fontId="22" fillId="0" borderId="0">
      <alignment wrapText="1"/>
    </xf>
    <xf numFmtId="0" fontId="5" fillId="0" borderId="0">
      <alignment wrapText="1"/>
    </xf>
    <xf numFmtId="0" fontId="22" fillId="0" borderId="0">
      <alignment wrapText="1"/>
    </xf>
    <xf numFmtId="0" fontId="5" fillId="0" borderId="0">
      <alignment wrapText="1"/>
    </xf>
    <xf numFmtId="0" fontId="22" fillId="0" borderId="0">
      <alignment wrapText="1"/>
    </xf>
    <xf numFmtId="0" fontId="5" fillId="0" borderId="0">
      <alignment wrapText="1"/>
    </xf>
    <xf numFmtId="0" fontId="22" fillId="0" borderId="0">
      <alignment wrapText="1"/>
    </xf>
    <xf numFmtId="0" fontId="5" fillId="0" borderId="0">
      <alignment wrapText="1"/>
    </xf>
    <xf numFmtId="0" fontId="22" fillId="0" borderId="0">
      <alignment wrapText="1"/>
    </xf>
    <xf numFmtId="0" fontId="5" fillId="0" borderId="0">
      <alignment wrapText="1"/>
    </xf>
    <xf numFmtId="0" fontId="22" fillId="0" borderId="0">
      <alignment wrapText="1"/>
    </xf>
    <xf numFmtId="0" fontId="5" fillId="0" borderId="0">
      <alignment wrapText="1"/>
    </xf>
    <xf numFmtId="0" fontId="22" fillId="0" borderId="0">
      <alignment wrapText="1"/>
    </xf>
    <xf numFmtId="0" fontId="5" fillId="0" borderId="0">
      <alignment wrapText="1"/>
    </xf>
    <xf numFmtId="0" fontId="22" fillId="0" borderId="0">
      <alignment wrapText="1"/>
    </xf>
    <xf numFmtId="0" fontId="5" fillId="0" borderId="0">
      <alignment wrapText="1"/>
    </xf>
    <xf numFmtId="0" fontId="30" fillId="0" borderId="0">
      <alignment wrapText="1"/>
    </xf>
    <xf numFmtId="0" fontId="5" fillId="0" borderId="0">
      <alignment wrapText="1"/>
    </xf>
    <xf numFmtId="0" fontId="22" fillId="0" borderId="0">
      <alignment wrapText="1"/>
    </xf>
    <xf numFmtId="0" fontId="5" fillId="0" borderId="0">
      <alignment wrapText="1"/>
    </xf>
    <xf numFmtId="0" fontId="22" fillId="0" borderId="0">
      <alignment wrapText="1"/>
    </xf>
    <xf numFmtId="0" fontId="5" fillId="0" borderId="0">
      <alignment wrapText="1"/>
    </xf>
    <xf numFmtId="0" fontId="22" fillId="0" borderId="0">
      <alignment wrapText="1"/>
    </xf>
    <xf numFmtId="0" fontId="5" fillId="0" borderId="0">
      <alignment wrapText="1"/>
    </xf>
    <xf numFmtId="0" fontId="22" fillId="0" borderId="0">
      <alignment wrapText="1"/>
    </xf>
    <xf numFmtId="0" fontId="5" fillId="0" borderId="0">
      <alignment wrapText="1"/>
    </xf>
    <xf numFmtId="0" fontId="30" fillId="0" borderId="0">
      <alignment wrapText="1"/>
    </xf>
    <xf numFmtId="0" fontId="5" fillId="0" borderId="0">
      <alignment wrapText="1"/>
    </xf>
    <xf numFmtId="0" fontId="30" fillId="0" borderId="0">
      <alignment wrapText="1"/>
    </xf>
    <xf numFmtId="0" fontId="5" fillId="0" borderId="0">
      <alignment wrapText="1"/>
    </xf>
    <xf numFmtId="0" fontId="22" fillId="0" borderId="0">
      <alignment wrapText="1"/>
    </xf>
    <xf numFmtId="0" fontId="5" fillId="0" borderId="0">
      <alignment wrapText="1"/>
    </xf>
    <xf numFmtId="0" fontId="22" fillId="0" borderId="0">
      <alignment wrapText="1"/>
    </xf>
    <xf numFmtId="0" fontId="5" fillId="0" borderId="0">
      <alignment wrapText="1"/>
    </xf>
    <xf numFmtId="0" fontId="30" fillId="0" borderId="0">
      <alignment wrapText="1"/>
    </xf>
    <xf numFmtId="0" fontId="5" fillId="0" borderId="0">
      <alignment wrapText="1"/>
    </xf>
    <xf numFmtId="0" fontId="30" fillId="0" borderId="0">
      <alignment wrapText="1"/>
    </xf>
    <xf numFmtId="0" fontId="5" fillId="0" borderId="0">
      <alignment wrapText="1"/>
    </xf>
    <xf numFmtId="0" fontId="22" fillId="0" borderId="0">
      <alignment wrapText="1"/>
    </xf>
    <xf numFmtId="0" fontId="5" fillId="0" borderId="0">
      <alignment wrapText="1"/>
    </xf>
    <xf numFmtId="0" fontId="22" fillId="0" borderId="0">
      <alignment wrapText="1"/>
    </xf>
    <xf numFmtId="0" fontId="5" fillId="0" borderId="0">
      <alignment wrapText="1"/>
    </xf>
    <xf numFmtId="0" fontId="30" fillId="0" borderId="0">
      <alignment wrapText="1"/>
    </xf>
    <xf numFmtId="0" fontId="5" fillId="0" borderId="0">
      <alignment wrapText="1"/>
    </xf>
    <xf numFmtId="0" fontId="30" fillId="0" borderId="0">
      <alignment wrapText="1"/>
    </xf>
    <xf numFmtId="0" fontId="5" fillId="0" borderId="0">
      <alignment wrapText="1"/>
    </xf>
    <xf numFmtId="0" fontId="22" fillId="0" borderId="0">
      <alignment wrapText="1"/>
    </xf>
    <xf numFmtId="0" fontId="5" fillId="0" borderId="0">
      <alignment wrapText="1"/>
    </xf>
    <xf numFmtId="0" fontId="22" fillId="0" borderId="0">
      <alignment wrapText="1"/>
    </xf>
    <xf numFmtId="0" fontId="5" fillId="0" borderId="0">
      <alignment wrapText="1"/>
    </xf>
    <xf numFmtId="0" fontId="30" fillId="0" borderId="0">
      <alignment wrapText="1"/>
    </xf>
    <xf numFmtId="0" fontId="5" fillId="0" borderId="0">
      <alignment wrapText="1"/>
    </xf>
    <xf numFmtId="0" fontId="30" fillId="0" borderId="0">
      <alignment wrapText="1"/>
    </xf>
    <xf numFmtId="0" fontId="5" fillId="0" borderId="0">
      <alignment wrapText="1"/>
    </xf>
    <xf numFmtId="0" fontId="30" fillId="0" borderId="0">
      <alignment wrapText="1"/>
    </xf>
    <xf numFmtId="0" fontId="5" fillId="0" borderId="0">
      <alignment wrapText="1"/>
    </xf>
    <xf numFmtId="0" fontId="22" fillId="0" borderId="0">
      <alignment wrapText="1"/>
    </xf>
    <xf numFmtId="0" fontId="5" fillId="0" borderId="0">
      <alignment wrapText="1"/>
    </xf>
    <xf numFmtId="0" fontId="22" fillId="0" borderId="0">
      <alignment wrapText="1"/>
    </xf>
    <xf numFmtId="0" fontId="5" fillId="0" borderId="0">
      <alignment wrapText="1"/>
    </xf>
    <xf numFmtId="0" fontId="22" fillId="0" borderId="0">
      <alignment wrapText="1"/>
    </xf>
    <xf numFmtId="0" fontId="5" fillId="0" borderId="0">
      <alignment wrapText="1"/>
    </xf>
    <xf numFmtId="0" fontId="22" fillId="0" borderId="0">
      <alignment wrapText="1"/>
    </xf>
    <xf numFmtId="0" fontId="5" fillId="0" borderId="0">
      <alignment wrapText="1"/>
    </xf>
    <xf numFmtId="0" fontId="22" fillId="0" borderId="0">
      <alignment wrapText="1"/>
    </xf>
    <xf numFmtId="0" fontId="5" fillId="0" borderId="0">
      <alignment wrapText="1"/>
    </xf>
    <xf numFmtId="0" fontId="22" fillId="0" borderId="0">
      <alignment wrapText="1"/>
    </xf>
    <xf numFmtId="0" fontId="5" fillId="0" borderId="0">
      <alignment wrapText="1"/>
    </xf>
    <xf numFmtId="0" fontId="30" fillId="0" borderId="0">
      <alignment wrapText="1"/>
    </xf>
    <xf numFmtId="0" fontId="5" fillId="0" borderId="0">
      <alignment wrapText="1"/>
    </xf>
    <xf numFmtId="0" fontId="22" fillId="0" borderId="0">
      <alignment wrapText="1"/>
    </xf>
    <xf numFmtId="0" fontId="5" fillId="0" borderId="0">
      <alignment wrapText="1"/>
    </xf>
    <xf numFmtId="0" fontId="22" fillId="0" borderId="0">
      <alignment wrapText="1"/>
    </xf>
    <xf numFmtId="0" fontId="5" fillId="0" borderId="0">
      <alignment wrapText="1"/>
    </xf>
    <xf numFmtId="0" fontId="22" fillId="0" borderId="0">
      <alignment wrapText="1"/>
    </xf>
    <xf numFmtId="0" fontId="5" fillId="0" borderId="0">
      <alignment wrapText="1"/>
    </xf>
    <xf numFmtId="0" fontId="22" fillId="0" borderId="0">
      <alignment wrapText="1"/>
    </xf>
    <xf numFmtId="0" fontId="5" fillId="0" borderId="0">
      <alignment wrapText="1"/>
    </xf>
    <xf numFmtId="0" fontId="30" fillId="0" borderId="0">
      <alignment wrapText="1"/>
    </xf>
    <xf numFmtId="0" fontId="5" fillId="0" borderId="0">
      <alignment wrapText="1"/>
    </xf>
    <xf numFmtId="0" fontId="30" fillId="0" borderId="0">
      <alignment wrapText="1"/>
    </xf>
    <xf numFmtId="0" fontId="5" fillId="0" borderId="0">
      <alignment wrapText="1"/>
    </xf>
    <xf numFmtId="0" fontId="22" fillId="0" borderId="0">
      <alignment wrapText="1"/>
    </xf>
    <xf numFmtId="0" fontId="5" fillId="0" borderId="0">
      <alignment wrapText="1"/>
    </xf>
    <xf numFmtId="0" fontId="30" fillId="0" borderId="0">
      <alignment wrapText="1"/>
    </xf>
    <xf numFmtId="0" fontId="5" fillId="0" borderId="0">
      <alignment wrapText="1"/>
    </xf>
    <xf numFmtId="0" fontId="30" fillId="0" borderId="0">
      <alignment wrapText="1"/>
    </xf>
    <xf numFmtId="0" fontId="5" fillId="0" borderId="0">
      <alignment wrapText="1"/>
    </xf>
    <xf numFmtId="0" fontId="30" fillId="0" borderId="0">
      <alignment wrapText="1"/>
    </xf>
    <xf numFmtId="0" fontId="5" fillId="0" borderId="0">
      <alignment wrapText="1"/>
    </xf>
    <xf numFmtId="0" fontId="30" fillId="0" borderId="0">
      <alignment wrapText="1"/>
    </xf>
    <xf numFmtId="0" fontId="5" fillId="0" borderId="0">
      <alignment wrapText="1"/>
    </xf>
    <xf numFmtId="0" fontId="30" fillId="0" borderId="0">
      <alignment wrapText="1"/>
    </xf>
    <xf numFmtId="0" fontId="5" fillId="0" borderId="0">
      <alignment wrapText="1"/>
    </xf>
    <xf numFmtId="0" fontId="22" fillId="0" borderId="0">
      <alignment wrapText="1"/>
    </xf>
    <xf numFmtId="0" fontId="5" fillId="0" borderId="0">
      <alignment wrapText="1"/>
    </xf>
    <xf numFmtId="0" fontId="22" fillId="0" borderId="0">
      <alignment wrapText="1"/>
    </xf>
    <xf numFmtId="0" fontId="5" fillId="0" borderId="0">
      <alignment wrapText="1"/>
    </xf>
    <xf numFmtId="0" fontId="30" fillId="0" borderId="0">
      <alignment wrapText="1"/>
    </xf>
    <xf numFmtId="0" fontId="5" fillId="0" borderId="0">
      <alignment wrapText="1"/>
    </xf>
    <xf numFmtId="0" fontId="30" fillId="0" borderId="0">
      <alignment wrapText="1"/>
    </xf>
    <xf numFmtId="0" fontId="5" fillId="0" borderId="0">
      <alignment wrapText="1"/>
    </xf>
    <xf numFmtId="0" fontId="22" fillId="0" borderId="0">
      <alignment wrapText="1"/>
    </xf>
    <xf numFmtId="0" fontId="5" fillId="0" borderId="0">
      <alignment wrapText="1"/>
    </xf>
    <xf numFmtId="0" fontId="22" fillId="0" borderId="0">
      <alignment wrapText="1"/>
    </xf>
    <xf numFmtId="0" fontId="5" fillId="0" borderId="0">
      <alignment wrapText="1"/>
    </xf>
    <xf numFmtId="0" fontId="30" fillId="0" borderId="0">
      <alignment wrapText="1"/>
    </xf>
    <xf numFmtId="0" fontId="5" fillId="0" borderId="0">
      <alignment wrapText="1"/>
    </xf>
    <xf numFmtId="0" fontId="30" fillId="0" borderId="0">
      <alignment wrapText="1"/>
    </xf>
    <xf numFmtId="0" fontId="5" fillId="0" borderId="0">
      <alignment wrapText="1"/>
    </xf>
    <xf numFmtId="0" fontId="22" fillId="0" borderId="0">
      <alignment wrapText="1"/>
    </xf>
    <xf numFmtId="0" fontId="5" fillId="0" borderId="0">
      <alignment wrapText="1"/>
    </xf>
    <xf numFmtId="0" fontId="22" fillId="0" borderId="0">
      <alignment wrapText="1"/>
    </xf>
    <xf numFmtId="0" fontId="5" fillId="0" borderId="0">
      <alignment wrapText="1"/>
    </xf>
    <xf numFmtId="0" fontId="30" fillId="0" borderId="0">
      <alignment wrapText="1"/>
    </xf>
    <xf numFmtId="0" fontId="5" fillId="0" borderId="0">
      <alignment wrapText="1"/>
    </xf>
    <xf numFmtId="0" fontId="30" fillId="0" borderId="0">
      <alignment wrapText="1"/>
    </xf>
    <xf numFmtId="0" fontId="5" fillId="0" borderId="0">
      <alignment wrapText="1"/>
    </xf>
    <xf numFmtId="0" fontId="30" fillId="0" borderId="0">
      <alignment wrapText="1"/>
    </xf>
    <xf numFmtId="0" fontId="5" fillId="0" borderId="0">
      <alignment wrapText="1"/>
    </xf>
    <xf numFmtId="0" fontId="30" fillId="0" borderId="0">
      <alignment wrapText="1"/>
    </xf>
    <xf numFmtId="0" fontId="5" fillId="0" borderId="0">
      <alignment wrapText="1"/>
    </xf>
    <xf numFmtId="0" fontId="30" fillId="0" borderId="0">
      <alignment wrapText="1"/>
    </xf>
    <xf numFmtId="0" fontId="5" fillId="0" borderId="0">
      <alignment wrapText="1"/>
    </xf>
    <xf numFmtId="0" fontId="22" fillId="0" borderId="0">
      <alignment wrapText="1"/>
    </xf>
    <xf numFmtId="0" fontId="5" fillId="0" borderId="0">
      <alignment wrapText="1"/>
    </xf>
    <xf numFmtId="0" fontId="30" fillId="0" borderId="0">
      <alignment wrapText="1"/>
    </xf>
    <xf numFmtId="0" fontId="5" fillId="0" borderId="0">
      <alignment wrapText="1"/>
    </xf>
    <xf numFmtId="0" fontId="30" fillId="0" borderId="0">
      <alignment wrapText="1"/>
    </xf>
    <xf numFmtId="0" fontId="5" fillId="0" borderId="0">
      <alignment wrapText="1"/>
    </xf>
    <xf numFmtId="0" fontId="22" fillId="0" borderId="0">
      <alignment wrapText="1"/>
    </xf>
    <xf numFmtId="0" fontId="5" fillId="0" borderId="0">
      <alignment wrapText="1"/>
    </xf>
    <xf numFmtId="0" fontId="22" fillId="0" borderId="0">
      <alignment wrapText="1"/>
    </xf>
    <xf numFmtId="0" fontId="5" fillId="0" borderId="0">
      <alignment wrapText="1"/>
    </xf>
    <xf numFmtId="0" fontId="22" fillId="0" borderId="0">
      <alignment wrapText="1"/>
    </xf>
    <xf numFmtId="0" fontId="5" fillId="0" borderId="0">
      <alignment wrapText="1"/>
    </xf>
    <xf numFmtId="0" fontId="22" fillId="0" borderId="0">
      <alignment wrapText="1"/>
    </xf>
    <xf numFmtId="0" fontId="5" fillId="0" borderId="0">
      <alignment wrapText="1"/>
    </xf>
    <xf numFmtId="0" fontId="30" fillId="0" borderId="0">
      <alignment wrapText="1"/>
    </xf>
    <xf numFmtId="0" fontId="5" fillId="0" borderId="0">
      <alignment wrapText="1"/>
    </xf>
    <xf numFmtId="0" fontId="30" fillId="0" borderId="0">
      <alignment wrapText="1"/>
    </xf>
    <xf numFmtId="0" fontId="5" fillId="0" borderId="0">
      <alignment wrapText="1"/>
    </xf>
    <xf numFmtId="0" fontId="22" fillId="0" borderId="0">
      <alignment wrapText="1"/>
    </xf>
    <xf numFmtId="0" fontId="5" fillId="0" borderId="0">
      <alignment wrapText="1"/>
    </xf>
    <xf numFmtId="0" fontId="22" fillId="0" borderId="0">
      <alignment wrapText="1"/>
    </xf>
    <xf numFmtId="0" fontId="5" fillId="0" borderId="0">
      <alignment wrapText="1"/>
    </xf>
    <xf numFmtId="0" fontId="30" fillId="0" borderId="0">
      <alignment wrapText="1"/>
    </xf>
    <xf numFmtId="0" fontId="5" fillId="0" borderId="0">
      <alignment wrapText="1"/>
    </xf>
    <xf numFmtId="0" fontId="30" fillId="0" borderId="0">
      <alignment wrapText="1"/>
    </xf>
    <xf numFmtId="0" fontId="5" fillId="0" borderId="0">
      <alignment wrapText="1"/>
    </xf>
    <xf numFmtId="0" fontId="22" fillId="0" borderId="0">
      <alignment wrapText="1"/>
    </xf>
    <xf numFmtId="0" fontId="5" fillId="0" borderId="0">
      <alignment wrapText="1"/>
    </xf>
    <xf numFmtId="0" fontId="22" fillId="0" borderId="0">
      <alignment wrapText="1"/>
    </xf>
    <xf numFmtId="0" fontId="5" fillId="0" borderId="0">
      <alignment wrapText="1"/>
    </xf>
    <xf numFmtId="0" fontId="22" fillId="0" borderId="0">
      <alignment wrapText="1"/>
    </xf>
    <xf numFmtId="0" fontId="5" fillId="0" borderId="0">
      <alignment wrapText="1"/>
    </xf>
    <xf numFmtId="0" fontId="22" fillId="0" borderId="0">
      <alignment wrapText="1"/>
    </xf>
    <xf numFmtId="0" fontId="5" fillId="0" borderId="0">
      <alignment wrapText="1"/>
    </xf>
    <xf numFmtId="0" fontId="30" fillId="0" borderId="0">
      <alignment wrapText="1"/>
    </xf>
    <xf numFmtId="0" fontId="5" fillId="0" borderId="0">
      <alignment wrapText="1"/>
    </xf>
    <xf numFmtId="0" fontId="22" fillId="0" borderId="0">
      <alignment wrapText="1"/>
    </xf>
    <xf numFmtId="0" fontId="5" fillId="0" borderId="0">
      <alignment wrapText="1"/>
    </xf>
    <xf numFmtId="0" fontId="22" fillId="0" borderId="0">
      <alignment wrapText="1"/>
    </xf>
    <xf numFmtId="0" fontId="5" fillId="0" borderId="0">
      <alignment wrapText="1"/>
    </xf>
    <xf numFmtId="0" fontId="22" fillId="0" borderId="0">
      <alignment wrapText="1"/>
    </xf>
    <xf numFmtId="0" fontId="5" fillId="0" borderId="0">
      <alignment wrapText="1"/>
    </xf>
    <xf numFmtId="0" fontId="22" fillId="0" borderId="0">
      <alignment wrapText="1"/>
    </xf>
    <xf numFmtId="0" fontId="5" fillId="0" borderId="0">
      <alignment wrapText="1"/>
    </xf>
    <xf numFmtId="0" fontId="22" fillId="0" borderId="0">
      <alignment wrapText="1"/>
    </xf>
    <xf numFmtId="0" fontId="5" fillId="0" borderId="0">
      <alignment wrapText="1"/>
    </xf>
    <xf numFmtId="0" fontId="22" fillId="0" borderId="0">
      <alignment wrapText="1"/>
    </xf>
    <xf numFmtId="0" fontId="5" fillId="0" borderId="0">
      <alignment wrapText="1"/>
    </xf>
    <xf numFmtId="0" fontId="30" fillId="0" borderId="0">
      <alignment wrapText="1"/>
    </xf>
    <xf numFmtId="0" fontId="5" fillId="0" borderId="0">
      <alignment wrapText="1"/>
    </xf>
    <xf numFmtId="0" fontId="5" fillId="0" borderId="0">
      <alignment wrapText="1"/>
    </xf>
    <xf numFmtId="0" fontId="30" fillId="0" borderId="0">
      <alignment wrapText="1"/>
    </xf>
    <xf numFmtId="0" fontId="5" fillId="0" borderId="0">
      <alignment wrapText="1"/>
    </xf>
    <xf numFmtId="0" fontId="22" fillId="0" borderId="0">
      <alignment wrapText="1"/>
    </xf>
    <xf numFmtId="0" fontId="5" fillId="0" borderId="0">
      <alignment wrapText="1"/>
    </xf>
    <xf numFmtId="0" fontId="22" fillId="0" borderId="0">
      <alignment wrapText="1"/>
    </xf>
    <xf numFmtId="0" fontId="5" fillId="0" borderId="0">
      <alignment wrapText="1"/>
    </xf>
    <xf numFmtId="0" fontId="22" fillId="0" borderId="0">
      <alignment wrapText="1"/>
    </xf>
    <xf numFmtId="0" fontId="5" fillId="0" borderId="0">
      <alignment wrapText="1"/>
    </xf>
    <xf numFmtId="0" fontId="22" fillId="0" borderId="0">
      <alignment wrapText="1"/>
    </xf>
    <xf numFmtId="0" fontId="5" fillId="0" borderId="0">
      <alignment wrapText="1"/>
    </xf>
    <xf numFmtId="0" fontId="22" fillId="0" borderId="0">
      <alignment wrapText="1"/>
    </xf>
    <xf numFmtId="0" fontId="5" fillId="0" borderId="0">
      <alignment wrapText="1"/>
    </xf>
    <xf numFmtId="0" fontId="22" fillId="0" borderId="0">
      <alignment wrapText="1"/>
    </xf>
    <xf numFmtId="0" fontId="5" fillId="0" borderId="0">
      <alignment wrapText="1"/>
    </xf>
    <xf numFmtId="0" fontId="30" fillId="0" borderId="0">
      <alignment wrapText="1"/>
    </xf>
    <xf numFmtId="0" fontId="5" fillId="0" borderId="0">
      <alignment wrapText="1"/>
    </xf>
    <xf numFmtId="0" fontId="22" fillId="0" borderId="0">
      <alignment wrapText="1"/>
    </xf>
    <xf numFmtId="0" fontId="5" fillId="0" borderId="0">
      <alignment wrapText="1"/>
    </xf>
    <xf numFmtId="0" fontId="22" fillId="0" borderId="0">
      <alignment wrapText="1"/>
    </xf>
    <xf numFmtId="0" fontId="5" fillId="0" borderId="0">
      <alignment wrapText="1"/>
    </xf>
    <xf numFmtId="0" fontId="22" fillId="0" borderId="0">
      <alignment wrapText="1"/>
    </xf>
    <xf numFmtId="0" fontId="5" fillId="0" borderId="0">
      <alignment wrapText="1"/>
    </xf>
    <xf numFmtId="0" fontId="22" fillId="0" borderId="0">
      <alignment wrapText="1"/>
    </xf>
    <xf numFmtId="0" fontId="5" fillId="0" borderId="0">
      <alignment wrapText="1"/>
    </xf>
    <xf numFmtId="0" fontId="30" fillId="0" borderId="0">
      <alignment wrapText="1"/>
    </xf>
    <xf numFmtId="0" fontId="5" fillId="0" borderId="0">
      <alignment wrapText="1"/>
    </xf>
    <xf numFmtId="0" fontId="30" fillId="0" borderId="0">
      <alignment wrapText="1"/>
    </xf>
    <xf numFmtId="0" fontId="30" fillId="0" borderId="0">
      <alignment wrapText="1"/>
    </xf>
    <xf numFmtId="0" fontId="5" fillId="0" borderId="0">
      <alignment wrapText="1"/>
    </xf>
    <xf numFmtId="0" fontId="22" fillId="0" borderId="0">
      <alignment wrapText="1"/>
    </xf>
    <xf numFmtId="0" fontId="5" fillId="0" borderId="0">
      <alignment wrapText="1"/>
    </xf>
    <xf numFmtId="0" fontId="22" fillId="0" borderId="0">
      <alignment wrapText="1"/>
    </xf>
    <xf numFmtId="0" fontId="5" fillId="0" borderId="0">
      <alignment wrapText="1"/>
    </xf>
    <xf numFmtId="0" fontId="30" fillId="0" borderId="0">
      <alignment wrapText="1"/>
    </xf>
    <xf numFmtId="0" fontId="5" fillId="0" borderId="0">
      <alignment wrapText="1"/>
    </xf>
    <xf numFmtId="0" fontId="22" fillId="0" borderId="0">
      <alignment wrapText="1"/>
    </xf>
    <xf numFmtId="0" fontId="5" fillId="0" borderId="0">
      <alignment wrapText="1"/>
    </xf>
    <xf numFmtId="0" fontId="22" fillId="0" borderId="0">
      <alignment wrapText="1"/>
    </xf>
    <xf numFmtId="0" fontId="5" fillId="0" borderId="0">
      <alignment wrapText="1"/>
    </xf>
    <xf numFmtId="0" fontId="22" fillId="0" borderId="0">
      <alignment wrapText="1"/>
    </xf>
    <xf numFmtId="0" fontId="5" fillId="0" borderId="0">
      <alignment wrapText="1"/>
    </xf>
    <xf numFmtId="0" fontId="22" fillId="0" borderId="0">
      <alignment wrapText="1"/>
    </xf>
    <xf numFmtId="0" fontId="5" fillId="0" borderId="0">
      <alignment wrapText="1"/>
    </xf>
    <xf numFmtId="0" fontId="30" fillId="0" borderId="0">
      <alignment wrapText="1"/>
    </xf>
    <xf numFmtId="0" fontId="5" fillId="0" borderId="0">
      <alignment wrapText="1"/>
    </xf>
    <xf numFmtId="0" fontId="22" fillId="0" borderId="0">
      <alignment wrapText="1"/>
    </xf>
    <xf numFmtId="0" fontId="5" fillId="0" borderId="0">
      <alignment wrapText="1"/>
    </xf>
    <xf numFmtId="0" fontId="22" fillId="0" borderId="0">
      <alignment wrapText="1"/>
    </xf>
    <xf numFmtId="0" fontId="5" fillId="0" borderId="0">
      <alignment wrapText="1"/>
    </xf>
    <xf numFmtId="0" fontId="22" fillId="0" borderId="0">
      <alignment wrapText="1"/>
    </xf>
    <xf numFmtId="0" fontId="5" fillId="0" borderId="0">
      <alignment wrapText="1"/>
    </xf>
    <xf numFmtId="0" fontId="22" fillId="0" borderId="0">
      <alignment wrapText="1"/>
    </xf>
    <xf numFmtId="0" fontId="5" fillId="0" borderId="0">
      <alignment wrapText="1"/>
    </xf>
    <xf numFmtId="0" fontId="22" fillId="0" borderId="0">
      <alignment wrapText="1"/>
    </xf>
    <xf numFmtId="0" fontId="5" fillId="0" borderId="0">
      <alignment wrapText="1"/>
    </xf>
    <xf numFmtId="0" fontId="30" fillId="0" borderId="0">
      <alignment wrapText="1"/>
    </xf>
    <xf numFmtId="0" fontId="5" fillId="0" borderId="0">
      <alignment wrapText="1"/>
    </xf>
    <xf numFmtId="0" fontId="22" fillId="0" borderId="0">
      <alignment wrapText="1"/>
    </xf>
    <xf numFmtId="0" fontId="5" fillId="0" borderId="0">
      <alignment wrapText="1"/>
    </xf>
    <xf numFmtId="0" fontId="22" fillId="0" borderId="0">
      <alignment wrapText="1"/>
    </xf>
    <xf numFmtId="0" fontId="5" fillId="0" borderId="0">
      <alignment wrapText="1"/>
    </xf>
    <xf numFmtId="0" fontId="22" fillId="0" borderId="0">
      <alignment wrapText="1"/>
    </xf>
    <xf numFmtId="0" fontId="5" fillId="0" borderId="0">
      <alignment wrapText="1"/>
    </xf>
    <xf numFmtId="0" fontId="22" fillId="0" borderId="0">
      <alignment wrapText="1"/>
    </xf>
    <xf numFmtId="0" fontId="5" fillId="0" borderId="0">
      <alignment wrapText="1"/>
    </xf>
    <xf numFmtId="0" fontId="22" fillId="0" borderId="0">
      <alignment wrapText="1"/>
    </xf>
    <xf numFmtId="0" fontId="5" fillId="0" borderId="0">
      <alignment wrapText="1"/>
    </xf>
    <xf numFmtId="0" fontId="22" fillId="0" borderId="0">
      <alignment wrapText="1"/>
    </xf>
    <xf numFmtId="0" fontId="5" fillId="0" borderId="0">
      <alignment wrapText="1"/>
    </xf>
    <xf numFmtId="0" fontId="22" fillId="0" borderId="0">
      <alignment wrapText="1"/>
    </xf>
    <xf numFmtId="0" fontId="5" fillId="0" borderId="0">
      <alignment wrapText="1"/>
    </xf>
    <xf numFmtId="0" fontId="22" fillId="0" borderId="0">
      <alignment wrapText="1"/>
    </xf>
    <xf numFmtId="0" fontId="5" fillId="0" borderId="0">
      <alignment wrapText="1"/>
    </xf>
    <xf numFmtId="0" fontId="22" fillId="0" borderId="0">
      <alignment wrapText="1"/>
    </xf>
    <xf numFmtId="0" fontId="5" fillId="0" borderId="0">
      <alignment wrapText="1"/>
    </xf>
    <xf numFmtId="0" fontId="22" fillId="0" borderId="0">
      <alignment wrapText="1"/>
    </xf>
    <xf numFmtId="0" fontId="5" fillId="0" borderId="0">
      <alignment wrapText="1"/>
    </xf>
    <xf numFmtId="0" fontId="22" fillId="0" borderId="0">
      <alignment wrapText="1"/>
    </xf>
    <xf numFmtId="0" fontId="5" fillId="0" borderId="0">
      <alignment wrapText="1"/>
    </xf>
    <xf numFmtId="0" fontId="30" fillId="0" borderId="0">
      <alignment wrapText="1"/>
    </xf>
    <xf numFmtId="0" fontId="5" fillId="0" borderId="0">
      <alignment wrapText="1"/>
    </xf>
    <xf numFmtId="0" fontId="22" fillId="0" borderId="0">
      <alignment wrapText="1"/>
    </xf>
    <xf numFmtId="0" fontId="5" fillId="0" borderId="0">
      <alignment wrapText="1"/>
    </xf>
    <xf numFmtId="0" fontId="22" fillId="0" borderId="0">
      <alignment wrapText="1"/>
    </xf>
    <xf numFmtId="0" fontId="5" fillId="0" borderId="0">
      <alignment wrapText="1"/>
    </xf>
    <xf numFmtId="0" fontId="30" fillId="0" borderId="0">
      <alignment wrapText="1"/>
    </xf>
    <xf numFmtId="0" fontId="5" fillId="0" borderId="0">
      <alignment wrapText="1"/>
    </xf>
    <xf numFmtId="0" fontId="22" fillId="0" borderId="0">
      <alignment wrapText="1"/>
    </xf>
    <xf numFmtId="0" fontId="5" fillId="0" borderId="0">
      <alignment wrapText="1"/>
    </xf>
    <xf numFmtId="0" fontId="22" fillId="0" borderId="0">
      <alignment wrapText="1"/>
    </xf>
    <xf numFmtId="0" fontId="5" fillId="0" borderId="0">
      <alignment wrapText="1"/>
    </xf>
    <xf numFmtId="0" fontId="22" fillId="0" borderId="0">
      <alignment wrapText="1"/>
    </xf>
    <xf numFmtId="0" fontId="5" fillId="0" borderId="0">
      <alignment wrapText="1"/>
    </xf>
    <xf numFmtId="0" fontId="22" fillId="0" borderId="0">
      <alignment wrapText="1"/>
    </xf>
    <xf numFmtId="0" fontId="5" fillId="0" borderId="0">
      <alignment wrapText="1"/>
    </xf>
    <xf numFmtId="0" fontId="22" fillId="0" borderId="0">
      <alignment wrapText="1"/>
    </xf>
    <xf numFmtId="0" fontId="5" fillId="0" borderId="0">
      <alignment wrapText="1"/>
    </xf>
    <xf numFmtId="0" fontId="22" fillId="0" borderId="0">
      <alignment wrapText="1"/>
    </xf>
    <xf numFmtId="0" fontId="5" fillId="0" borderId="0">
      <alignment wrapText="1"/>
    </xf>
    <xf numFmtId="0" fontId="22" fillId="0" borderId="0">
      <alignment wrapText="1"/>
    </xf>
    <xf numFmtId="0" fontId="5" fillId="0" borderId="0">
      <alignment wrapText="1"/>
    </xf>
    <xf numFmtId="0" fontId="22" fillId="0" borderId="0">
      <alignment wrapText="1"/>
    </xf>
    <xf numFmtId="0" fontId="5" fillId="0" borderId="0">
      <alignment wrapText="1"/>
    </xf>
    <xf numFmtId="0" fontId="22" fillId="0" borderId="0">
      <alignment wrapText="1"/>
    </xf>
    <xf numFmtId="0" fontId="5" fillId="0" borderId="0">
      <alignment wrapText="1"/>
    </xf>
    <xf numFmtId="0" fontId="22" fillId="0" borderId="0">
      <alignment wrapText="1"/>
    </xf>
    <xf numFmtId="0" fontId="5" fillId="0" borderId="0">
      <alignment wrapText="1"/>
    </xf>
    <xf numFmtId="0" fontId="22" fillId="0" borderId="0">
      <alignment wrapText="1"/>
    </xf>
    <xf numFmtId="0" fontId="5" fillId="0" borderId="0">
      <alignment wrapText="1"/>
    </xf>
    <xf numFmtId="0" fontId="22" fillId="0" borderId="0">
      <alignment wrapText="1"/>
    </xf>
    <xf numFmtId="0" fontId="5" fillId="0" borderId="0">
      <alignment wrapText="1"/>
    </xf>
    <xf numFmtId="0" fontId="5" fillId="0" borderId="0">
      <alignment wrapText="1"/>
    </xf>
    <xf numFmtId="0" fontId="30" fillId="0" borderId="0">
      <alignment wrapText="1"/>
    </xf>
    <xf numFmtId="0" fontId="30" fillId="0" borderId="0">
      <alignment wrapText="1"/>
    </xf>
    <xf numFmtId="0" fontId="5" fillId="0" borderId="0">
      <alignment wrapText="1"/>
    </xf>
    <xf numFmtId="0" fontId="30" fillId="0" borderId="0">
      <alignment wrapText="1"/>
    </xf>
    <xf numFmtId="0" fontId="5" fillId="0" borderId="0">
      <alignment wrapText="1"/>
    </xf>
    <xf numFmtId="0" fontId="22" fillId="0" borderId="0">
      <alignment wrapText="1"/>
    </xf>
    <xf numFmtId="0" fontId="5" fillId="0" borderId="0">
      <alignment wrapText="1"/>
    </xf>
    <xf numFmtId="0" fontId="22" fillId="0" borderId="0">
      <alignment wrapText="1"/>
    </xf>
    <xf numFmtId="0" fontId="5" fillId="0" borderId="0">
      <alignment wrapText="1"/>
    </xf>
    <xf numFmtId="0" fontId="30" fillId="0" borderId="0">
      <alignment wrapText="1"/>
    </xf>
    <xf numFmtId="0" fontId="5" fillId="0" borderId="0">
      <alignment wrapText="1"/>
    </xf>
    <xf numFmtId="0" fontId="30" fillId="0" borderId="0">
      <alignment wrapText="1"/>
    </xf>
    <xf numFmtId="0" fontId="5" fillId="0" borderId="0">
      <alignment wrapText="1"/>
    </xf>
    <xf numFmtId="0" fontId="30" fillId="0" borderId="0">
      <alignment wrapText="1"/>
    </xf>
    <xf numFmtId="0" fontId="5" fillId="0" borderId="0">
      <alignment wrapText="1"/>
    </xf>
    <xf numFmtId="0" fontId="30" fillId="0" borderId="0">
      <alignment wrapText="1"/>
    </xf>
    <xf numFmtId="0" fontId="5" fillId="0" borderId="0">
      <alignment wrapText="1"/>
    </xf>
    <xf numFmtId="0" fontId="22" fillId="0" borderId="0">
      <alignment wrapText="1"/>
    </xf>
    <xf numFmtId="0" fontId="5" fillId="0" borderId="0">
      <alignment wrapText="1"/>
    </xf>
    <xf numFmtId="0" fontId="22" fillId="0" borderId="0">
      <alignment wrapText="1"/>
    </xf>
    <xf numFmtId="0" fontId="5" fillId="0" borderId="0">
      <alignment wrapText="1"/>
    </xf>
    <xf numFmtId="0" fontId="22" fillId="0" borderId="0">
      <alignment wrapText="1"/>
    </xf>
    <xf numFmtId="0" fontId="5" fillId="0" borderId="0">
      <alignment wrapText="1"/>
    </xf>
    <xf numFmtId="0" fontId="22" fillId="0" borderId="0">
      <alignment wrapText="1"/>
    </xf>
    <xf numFmtId="0" fontId="5" fillId="0" borderId="0">
      <alignment wrapText="1"/>
    </xf>
    <xf numFmtId="0" fontId="22" fillId="0" borderId="0">
      <alignment wrapText="1"/>
    </xf>
    <xf numFmtId="0" fontId="5" fillId="0" borderId="0">
      <alignment wrapText="1"/>
    </xf>
    <xf numFmtId="0" fontId="22" fillId="0" borderId="0">
      <alignment wrapText="1"/>
    </xf>
    <xf numFmtId="0" fontId="5" fillId="0" borderId="0">
      <alignment wrapText="1"/>
    </xf>
    <xf numFmtId="0" fontId="22" fillId="0" borderId="0">
      <alignment wrapText="1"/>
    </xf>
    <xf numFmtId="0" fontId="5" fillId="0" borderId="0">
      <alignment wrapText="1"/>
    </xf>
    <xf numFmtId="0" fontId="22" fillId="0" borderId="0">
      <alignment wrapText="1"/>
    </xf>
    <xf numFmtId="0" fontId="5" fillId="0" borderId="0">
      <alignment wrapText="1"/>
    </xf>
    <xf numFmtId="0" fontId="22" fillId="0" borderId="0">
      <alignment wrapText="1"/>
    </xf>
    <xf numFmtId="0" fontId="5" fillId="0" borderId="0">
      <alignment wrapText="1"/>
    </xf>
    <xf numFmtId="0" fontId="22" fillId="0" borderId="0">
      <alignment wrapText="1"/>
    </xf>
    <xf numFmtId="0" fontId="5" fillId="0" borderId="0">
      <alignment wrapText="1"/>
    </xf>
    <xf numFmtId="0" fontId="30" fillId="0" borderId="0">
      <alignment wrapText="1"/>
    </xf>
    <xf numFmtId="0" fontId="5" fillId="0" borderId="0">
      <alignment wrapText="1"/>
    </xf>
    <xf numFmtId="0" fontId="22" fillId="0" borderId="0">
      <alignment wrapText="1"/>
    </xf>
    <xf numFmtId="0" fontId="5" fillId="0" borderId="0">
      <alignment wrapText="1"/>
    </xf>
    <xf numFmtId="0" fontId="22" fillId="0" borderId="0">
      <alignment wrapText="1"/>
    </xf>
    <xf numFmtId="0" fontId="5" fillId="0" borderId="0">
      <alignment wrapText="1"/>
    </xf>
    <xf numFmtId="0" fontId="22" fillId="0" borderId="0">
      <alignment wrapText="1"/>
    </xf>
    <xf numFmtId="0" fontId="5" fillId="0" borderId="0">
      <alignment wrapText="1"/>
    </xf>
    <xf numFmtId="0" fontId="22" fillId="0" borderId="0">
      <alignment wrapText="1"/>
    </xf>
    <xf numFmtId="0" fontId="5" fillId="0" borderId="0">
      <alignment wrapText="1"/>
    </xf>
    <xf numFmtId="0" fontId="22" fillId="0" borderId="0">
      <alignment wrapText="1"/>
    </xf>
    <xf numFmtId="0" fontId="5" fillId="0" borderId="0">
      <alignment wrapText="1"/>
    </xf>
    <xf numFmtId="0" fontId="22" fillId="0" borderId="0">
      <alignment wrapText="1"/>
    </xf>
    <xf numFmtId="0" fontId="5" fillId="0" borderId="0">
      <alignment wrapText="1"/>
    </xf>
    <xf numFmtId="0" fontId="22" fillId="0" borderId="0">
      <alignment wrapText="1"/>
    </xf>
    <xf numFmtId="0" fontId="5" fillId="0" borderId="0">
      <alignment wrapText="1"/>
    </xf>
    <xf numFmtId="0" fontId="22" fillId="0" borderId="0">
      <alignment wrapText="1"/>
    </xf>
    <xf numFmtId="0" fontId="5" fillId="0" borderId="0">
      <alignment wrapText="1"/>
    </xf>
    <xf numFmtId="0" fontId="22" fillId="0" borderId="0">
      <alignment wrapText="1"/>
    </xf>
    <xf numFmtId="0" fontId="5" fillId="0" borderId="0">
      <alignment wrapText="1"/>
    </xf>
    <xf numFmtId="0" fontId="22" fillId="0" borderId="0">
      <alignment wrapText="1"/>
    </xf>
    <xf numFmtId="0" fontId="5" fillId="0" borderId="0">
      <alignment wrapText="1"/>
    </xf>
    <xf numFmtId="0" fontId="22" fillId="0" borderId="0">
      <alignment wrapText="1"/>
    </xf>
    <xf numFmtId="0" fontId="5" fillId="0" borderId="0">
      <alignment wrapText="1"/>
    </xf>
    <xf numFmtId="0" fontId="22" fillId="0" borderId="0">
      <alignment wrapText="1"/>
    </xf>
    <xf numFmtId="0" fontId="5" fillId="0" borderId="0">
      <alignment wrapText="1"/>
    </xf>
    <xf numFmtId="0" fontId="22" fillId="0" borderId="0">
      <alignment wrapText="1"/>
    </xf>
    <xf numFmtId="0" fontId="5" fillId="0" borderId="0">
      <alignment wrapText="1"/>
    </xf>
    <xf numFmtId="0" fontId="22" fillId="0" borderId="0">
      <alignment wrapText="1"/>
    </xf>
    <xf numFmtId="0" fontId="5" fillId="0" borderId="0">
      <alignment wrapText="1"/>
    </xf>
    <xf numFmtId="0" fontId="30" fillId="0" borderId="0">
      <alignment wrapText="1"/>
    </xf>
    <xf numFmtId="0" fontId="5" fillId="0" borderId="0">
      <alignment wrapText="1"/>
    </xf>
    <xf numFmtId="0" fontId="30" fillId="0" borderId="0">
      <alignment wrapText="1"/>
    </xf>
    <xf numFmtId="0" fontId="5" fillId="0" borderId="0">
      <alignment wrapText="1"/>
    </xf>
    <xf numFmtId="0" fontId="22" fillId="0" borderId="0">
      <alignment wrapText="1"/>
    </xf>
    <xf numFmtId="0" fontId="5" fillId="0" borderId="0">
      <alignment wrapText="1"/>
    </xf>
    <xf numFmtId="0" fontId="22" fillId="0" borderId="0">
      <alignment wrapText="1"/>
    </xf>
    <xf numFmtId="0" fontId="5" fillId="0" borderId="0">
      <alignment wrapText="1"/>
    </xf>
    <xf numFmtId="0" fontId="30" fillId="0" borderId="0">
      <alignment wrapText="1"/>
    </xf>
    <xf numFmtId="0" fontId="5" fillId="0" borderId="0">
      <alignment wrapText="1"/>
    </xf>
    <xf numFmtId="0" fontId="30" fillId="0" borderId="0">
      <alignment wrapText="1"/>
    </xf>
    <xf numFmtId="0" fontId="5" fillId="0" borderId="0">
      <alignment wrapText="1"/>
    </xf>
    <xf numFmtId="0" fontId="30" fillId="0" borderId="0">
      <alignment wrapText="1"/>
    </xf>
    <xf numFmtId="0" fontId="5" fillId="0" borderId="0">
      <alignment wrapText="1"/>
    </xf>
    <xf numFmtId="0" fontId="22" fillId="0" borderId="0">
      <alignment wrapText="1"/>
    </xf>
    <xf numFmtId="0" fontId="5" fillId="0" borderId="0">
      <alignment wrapText="1"/>
    </xf>
    <xf numFmtId="0" fontId="22" fillId="0" borderId="0">
      <alignment wrapText="1"/>
    </xf>
    <xf numFmtId="0" fontId="5" fillId="0" borderId="0">
      <alignment wrapText="1"/>
    </xf>
    <xf numFmtId="0" fontId="30" fillId="0" borderId="0">
      <alignment wrapText="1"/>
    </xf>
    <xf numFmtId="0" fontId="5" fillId="0" borderId="0">
      <alignment wrapText="1"/>
    </xf>
    <xf numFmtId="0" fontId="30" fillId="0" borderId="0">
      <alignment wrapText="1"/>
    </xf>
    <xf numFmtId="0" fontId="5" fillId="0" borderId="0">
      <alignment wrapText="1"/>
    </xf>
    <xf numFmtId="0" fontId="30" fillId="0" borderId="0">
      <alignment wrapText="1"/>
    </xf>
    <xf numFmtId="0" fontId="5" fillId="0" borderId="0">
      <alignment wrapText="1"/>
    </xf>
    <xf numFmtId="0" fontId="22" fillId="0" borderId="0">
      <alignment wrapText="1"/>
    </xf>
    <xf numFmtId="0" fontId="5" fillId="0" borderId="0">
      <alignment wrapText="1"/>
    </xf>
    <xf numFmtId="0" fontId="22" fillId="0" borderId="0">
      <alignment wrapText="1"/>
    </xf>
    <xf numFmtId="0" fontId="5" fillId="0" borderId="0">
      <alignment wrapText="1"/>
    </xf>
    <xf numFmtId="0" fontId="22" fillId="0" borderId="0">
      <alignment wrapText="1"/>
    </xf>
    <xf numFmtId="0" fontId="5" fillId="0" borderId="0">
      <alignment wrapText="1"/>
    </xf>
    <xf numFmtId="0" fontId="22" fillId="0" borderId="0">
      <alignment wrapText="1"/>
    </xf>
    <xf numFmtId="0" fontId="5" fillId="0" borderId="0">
      <alignment wrapText="1"/>
    </xf>
    <xf numFmtId="0" fontId="30" fillId="0" borderId="0">
      <alignment wrapText="1"/>
    </xf>
    <xf numFmtId="0" fontId="5" fillId="0" borderId="0">
      <alignment wrapText="1"/>
    </xf>
    <xf numFmtId="0" fontId="22" fillId="0" borderId="0">
      <alignment wrapText="1"/>
    </xf>
    <xf numFmtId="0" fontId="5" fillId="0" borderId="0">
      <alignment wrapText="1"/>
    </xf>
    <xf numFmtId="0" fontId="22" fillId="0" borderId="0">
      <alignment wrapText="1"/>
    </xf>
    <xf numFmtId="0" fontId="5" fillId="0" borderId="0">
      <alignment wrapText="1"/>
    </xf>
    <xf numFmtId="0" fontId="22" fillId="0" borderId="0">
      <alignment wrapText="1"/>
    </xf>
    <xf numFmtId="0" fontId="5" fillId="0" borderId="0">
      <alignment wrapText="1"/>
    </xf>
    <xf numFmtId="0" fontId="22" fillId="0" borderId="0">
      <alignment wrapText="1"/>
    </xf>
    <xf numFmtId="0" fontId="5" fillId="0" borderId="0">
      <alignment wrapText="1"/>
    </xf>
    <xf numFmtId="0" fontId="30" fillId="0" borderId="0">
      <alignment wrapText="1"/>
    </xf>
    <xf numFmtId="0" fontId="5" fillId="0" borderId="0">
      <alignment wrapText="1"/>
    </xf>
    <xf numFmtId="0" fontId="30" fillId="0" borderId="0">
      <alignment wrapText="1"/>
    </xf>
    <xf numFmtId="0" fontId="5" fillId="0" borderId="0">
      <alignment wrapText="1"/>
    </xf>
    <xf numFmtId="0" fontId="30" fillId="0" borderId="0">
      <alignment wrapText="1"/>
    </xf>
    <xf numFmtId="0" fontId="5" fillId="0" borderId="0">
      <alignment wrapText="1"/>
    </xf>
    <xf numFmtId="0" fontId="22" fillId="0" borderId="0">
      <alignment wrapText="1"/>
    </xf>
    <xf numFmtId="0" fontId="5" fillId="0" borderId="0">
      <alignment wrapText="1"/>
    </xf>
    <xf numFmtId="0" fontId="22" fillId="0" borderId="0">
      <alignment wrapText="1"/>
    </xf>
    <xf numFmtId="0" fontId="5" fillId="0" borderId="0">
      <alignment wrapText="1"/>
    </xf>
    <xf numFmtId="0" fontId="30" fillId="0" borderId="0">
      <alignment wrapText="1"/>
    </xf>
    <xf numFmtId="0" fontId="5" fillId="0" borderId="0">
      <alignment wrapText="1"/>
    </xf>
    <xf numFmtId="0" fontId="22" fillId="0" borderId="0">
      <alignment wrapText="1"/>
    </xf>
    <xf numFmtId="0" fontId="5" fillId="0" borderId="0">
      <alignment wrapText="1"/>
    </xf>
    <xf numFmtId="0" fontId="30" fillId="0" borderId="0">
      <alignment wrapText="1"/>
    </xf>
    <xf numFmtId="0" fontId="5" fillId="0" borderId="0">
      <alignment wrapText="1"/>
    </xf>
    <xf numFmtId="0" fontId="22" fillId="0" borderId="0">
      <alignment wrapText="1"/>
    </xf>
    <xf numFmtId="0" fontId="5" fillId="0" borderId="0">
      <alignment wrapText="1"/>
    </xf>
    <xf numFmtId="0" fontId="30" fillId="0" borderId="0">
      <alignment wrapText="1"/>
    </xf>
    <xf numFmtId="0" fontId="5" fillId="0" borderId="0">
      <alignment wrapText="1"/>
    </xf>
    <xf numFmtId="0" fontId="22" fillId="0" borderId="0">
      <alignment wrapText="1"/>
    </xf>
    <xf numFmtId="0" fontId="5" fillId="0" borderId="0">
      <alignment wrapText="1"/>
    </xf>
    <xf numFmtId="0" fontId="22" fillId="0" borderId="0">
      <alignment wrapText="1"/>
    </xf>
    <xf numFmtId="0" fontId="5" fillId="0" borderId="0">
      <alignment wrapText="1"/>
    </xf>
    <xf numFmtId="0" fontId="30" fillId="0" borderId="0">
      <alignment wrapText="1"/>
    </xf>
    <xf numFmtId="0" fontId="5" fillId="0" borderId="0">
      <alignment wrapText="1"/>
    </xf>
    <xf numFmtId="0" fontId="30" fillId="0" borderId="0">
      <alignment wrapText="1"/>
    </xf>
    <xf numFmtId="0" fontId="5" fillId="0" borderId="0">
      <alignment wrapText="1"/>
    </xf>
    <xf numFmtId="0" fontId="22" fillId="0" borderId="0">
      <alignment wrapText="1"/>
    </xf>
    <xf numFmtId="0" fontId="5" fillId="0" borderId="0">
      <alignment wrapText="1"/>
    </xf>
    <xf numFmtId="0" fontId="22" fillId="0" borderId="0">
      <alignment wrapText="1"/>
    </xf>
    <xf numFmtId="0" fontId="5" fillId="0" borderId="0">
      <alignment wrapText="1"/>
    </xf>
    <xf numFmtId="0" fontId="30" fillId="0" borderId="0">
      <alignment wrapText="1"/>
    </xf>
    <xf numFmtId="0" fontId="5" fillId="0" borderId="0">
      <alignment wrapText="1"/>
    </xf>
    <xf numFmtId="0" fontId="22" fillId="0" borderId="0">
      <alignment wrapText="1"/>
    </xf>
    <xf numFmtId="0" fontId="5" fillId="0" borderId="0">
      <alignment wrapText="1"/>
    </xf>
    <xf numFmtId="0" fontId="22" fillId="0" borderId="0">
      <alignment wrapText="1"/>
    </xf>
    <xf numFmtId="0" fontId="5" fillId="0" borderId="0">
      <alignment wrapText="1"/>
    </xf>
    <xf numFmtId="0" fontId="30" fillId="0" borderId="0">
      <alignment wrapText="1"/>
    </xf>
    <xf numFmtId="0" fontId="5" fillId="0" borderId="0">
      <alignment wrapText="1"/>
    </xf>
    <xf numFmtId="0" fontId="30" fillId="0" borderId="0">
      <alignment wrapText="1"/>
    </xf>
    <xf numFmtId="0" fontId="5" fillId="0" borderId="0">
      <alignment wrapText="1"/>
    </xf>
    <xf numFmtId="0" fontId="22" fillId="0" borderId="0">
      <alignment wrapText="1"/>
    </xf>
    <xf numFmtId="0" fontId="5" fillId="0" borderId="0">
      <alignment wrapText="1"/>
    </xf>
    <xf numFmtId="0" fontId="22" fillId="0" borderId="0">
      <alignment wrapText="1"/>
    </xf>
    <xf numFmtId="0" fontId="5" fillId="0" borderId="0">
      <alignment wrapText="1"/>
    </xf>
    <xf numFmtId="0" fontId="22" fillId="0" borderId="0">
      <alignment wrapText="1"/>
    </xf>
    <xf numFmtId="0" fontId="5" fillId="0" borderId="0">
      <alignment wrapText="1"/>
    </xf>
    <xf numFmtId="0" fontId="22" fillId="0" borderId="0">
      <alignment wrapText="1"/>
    </xf>
    <xf numFmtId="0" fontId="5" fillId="0" borderId="0">
      <alignment wrapText="1"/>
    </xf>
    <xf numFmtId="0" fontId="22" fillId="0" borderId="0">
      <alignment wrapText="1"/>
    </xf>
    <xf numFmtId="0" fontId="5" fillId="0" borderId="0">
      <alignment wrapText="1"/>
    </xf>
    <xf numFmtId="0" fontId="22" fillId="0" borderId="0">
      <alignment wrapText="1"/>
    </xf>
    <xf numFmtId="0" fontId="5" fillId="0" borderId="0">
      <alignment wrapText="1"/>
    </xf>
    <xf numFmtId="0" fontId="22" fillId="0" borderId="0">
      <alignment wrapText="1"/>
    </xf>
    <xf numFmtId="0" fontId="5" fillId="0" borderId="0">
      <alignment wrapText="1"/>
    </xf>
    <xf numFmtId="0" fontId="22" fillId="0" borderId="0">
      <alignment wrapText="1"/>
    </xf>
    <xf numFmtId="0" fontId="5" fillId="0" borderId="0">
      <alignment wrapText="1"/>
    </xf>
    <xf numFmtId="0" fontId="30" fillId="0" borderId="0">
      <alignment wrapText="1"/>
    </xf>
    <xf numFmtId="0" fontId="5" fillId="0" borderId="0">
      <alignment wrapText="1"/>
    </xf>
    <xf numFmtId="0" fontId="30" fillId="0" borderId="0">
      <alignment wrapText="1"/>
    </xf>
    <xf numFmtId="0" fontId="5" fillId="0" borderId="0">
      <alignment wrapText="1"/>
    </xf>
    <xf numFmtId="0" fontId="30" fillId="0" borderId="0">
      <alignment wrapText="1"/>
    </xf>
    <xf numFmtId="0" fontId="5" fillId="0" borderId="0">
      <alignment wrapText="1"/>
    </xf>
    <xf numFmtId="0" fontId="22" fillId="0" borderId="0">
      <alignment wrapText="1"/>
    </xf>
    <xf numFmtId="0" fontId="5" fillId="0" borderId="0">
      <alignment wrapText="1"/>
    </xf>
    <xf numFmtId="0" fontId="22" fillId="0" borderId="0">
      <alignment wrapText="1"/>
    </xf>
    <xf numFmtId="0" fontId="5" fillId="0" borderId="0">
      <alignment wrapText="1"/>
    </xf>
    <xf numFmtId="0" fontId="22" fillId="0" borderId="0">
      <alignment wrapText="1"/>
    </xf>
    <xf numFmtId="0" fontId="5" fillId="0" borderId="0">
      <alignment wrapText="1"/>
    </xf>
    <xf numFmtId="0" fontId="22" fillId="0" borderId="0">
      <alignment wrapText="1"/>
    </xf>
    <xf numFmtId="0" fontId="5" fillId="0" borderId="0">
      <alignment wrapText="1"/>
    </xf>
    <xf numFmtId="0" fontId="22" fillId="0" borderId="0">
      <alignment wrapText="1"/>
    </xf>
    <xf numFmtId="0" fontId="5" fillId="0" borderId="0">
      <alignment wrapText="1"/>
    </xf>
    <xf numFmtId="0" fontId="22" fillId="0" borderId="0">
      <alignment wrapText="1"/>
    </xf>
    <xf numFmtId="0" fontId="5" fillId="0" borderId="0">
      <alignment wrapText="1"/>
    </xf>
    <xf numFmtId="0" fontId="30" fillId="0" borderId="0">
      <alignment wrapText="1"/>
    </xf>
    <xf numFmtId="0" fontId="5" fillId="0" borderId="0">
      <alignment wrapText="1"/>
    </xf>
    <xf numFmtId="0" fontId="22" fillId="0" borderId="0">
      <alignment wrapText="1"/>
    </xf>
    <xf numFmtId="0" fontId="5" fillId="0" borderId="0">
      <alignment wrapText="1"/>
    </xf>
    <xf numFmtId="0" fontId="22" fillId="0" borderId="0">
      <alignment wrapText="1"/>
    </xf>
    <xf numFmtId="0" fontId="4" fillId="11" borderId="0" applyNumberFormat="0" applyBorder="0" applyAlignment="0" applyProtection="0"/>
    <xf numFmtId="0" fontId="4" fillId="12" borderId="0" applyNumberFormat="0" applyBorder="0" applyAlignment="0" applyProtection="0"/>
    <xf numFmtId="0" fontId="4" fillId="13"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5" fillId="0" borderId="0"/>
    <xf numFmtId="0" fontId="18" fillId="0" borderId="0"/>
    <xf numFmtId="0" fontId="5" fillId="0" borderId="0"/>
    <xf numFmtId="0" fontId="18" fillId="0" borderId="0"/>
    <xf numFmtId="0" fontId="5" fillId="0" borderId="0"/>
    <xf numFmtId="0" fontId="18" fillId="0" borderId="0"/>
    <xf numFmtId="0" fontId="5" fillId="0" borderId="0"/>
    <xf numFmtId="0" fontId="18" fillId="0" borderId="0"/>
    <xf numFmtId="0" fontId="5" fillId="0" borderId="0"/>
    <xf numFmtId="0" fontId="18" fillId="0" borderId="0"/>
    <xf numFmtId="0" fontId="5" fillId="0" borderId="0"/>
    <xf numFmtId="0" fontId="18" fillId="0" borderId="0"/>
    <xf numFmtId="0" fontId="5" fillId="0" borderId="0"/>
    <xf numFmtId="0" fontId="18" fillId="0" borderId="0"/>
    <xf numFmtId="0" fontId="5" fillId="0" borderId="0"/>
    <xf numFmtId="0" fontId="18" fillId="0" borderId="0"/>
    <xf numFmtId="0" fontId="5" fillId="0" borderId="0"/>
    <xf numFmtId="0" fontId="18" fillId="0" borderId="0"/>
    <xf numFmtId="0" fontId="5" fillId="0" borderId="0"/>
    <xf numFmtId="0" fontId="18" fillId="0" borderId="0"/>
    <xf numFmtId="0" fontId="5" fillId="0" borderId="0"/>
    <xf numFmtId="0" fontId="18" fillId="0" borderId="0"/>
    <xf numFmtId="0" fontId="5" fillId="0" borderId="0"/>
    <xf numFmtId="0" fontId="18" fillId="0" borderId="0"/>
    <xf numFmtId="0" fontId="31" fillId="15"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5"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5" fillId="0" borderId="0"/>
    <xf numFmtId="0" fontId="5" fillId="0" borderId="0" applyFill="0" applyBorder="0" applyAlignment="0" applyProtection="0"/>
    <xf numFmtId="0" fontId="7" fillId="0" borderId="0" applyFill="0" applyBorder="0" applyAlignment="0" applyProtection="0"/>
    <xf numFmtId="0" fontId="5" fillId="0" borderId="0" applyFill="0" applyBorder="0" applyAlignment="0" applyProtection="0"/>
    <xf numFmtId="0" fontId="5" fillId="0" borderId="0" applyFill="0" applyBorder="0" applyAlignment="0" applyProtection="0"/>
    <xf numFmtId="0" fontId="5"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5"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5" fillId="21" borderId="0" applyNumberFormat="0" applyBorder="0" applyAlignment="0" applyProtection="0"/>
    <xf numFmtId="0" fontId="31" fillId="21" borderId="0" applyNumberFormat="0" applyBorder="0" applyAlignment="0" applyProtection="0"/>
    <xf numFmtId="0" fontId="31" fillId="19" borderId="0" applyNumberFormat="0" applyBorder="0" applyAlignment="0" applyProtection="0"/>
    <xf numFmtId="0" fontId="5"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5"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5" fillId="24" borderId="0" applyNumberFormat="0" applyBorder="0" applyAlignment="0" applyProtection="0"/>
    <xf numFmtId="0" fontId="31" fillId="24" borderId="0" applyNumberFormat="0" applyBorder="0" applyAlignment="0" applyProtection="0"/>
    <xf numFmtId="0" fontId="31" fillId="22" borderId="0" applyNumberFormat="0" applyBorder="0" applyAlignment="0" applyProtection="0"/>
    <xf numFmtId="0" fontId="5"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5"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5" fillId="3" borderId="0" applyNumberFormat="0" applyBorder="0" applyAlignment="0" applyProtection="0"/>
    <xf numFmtId="0" fontId="31" fillId="3" borderId="0" applyNumberFormat="0" applyBorder="0" applyAlignment="0" applyProtection="0"/>
    <xf numFmtId="0" fontId="31" fillId="25" borderId="0" applyNumberFormat="0" applyBorder="0" applyAlignment="0" applyProtection="0"/>
    <xf numFmtId="0" fontId="5"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5"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5" fillId="3" borderId="0" applyNumberFormat="0" applyBorder="0" applyAlignment="0" applyProtection="0"/>
    <xf numFmtId="0" fontId="31" fillId="3" borderId="0" applyNumberFormat="0" applyBorder="0" applyAlignment="0" applyProtection="0"/>
    <xf numFmtId="0" fontId="31" fillId="16" borderId="0" applyNumberFormat="0" applyBorder="0" applyAlignment="0" applyProtection="0"/>
    <xf numFmtId="0" fontId="5"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5"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5" fillId="21" borderId="0" applyNumberFormat="0" applyBorder="0" applyAlignment="0" applyProtection="0"/>
    <xf numFmtId="0" fontId="31" fillId="21" borderId="0" applyNumberFormat="0" applyBorder="0" applyAlignment="0" applyProtection="0"/>
    <xf numFmtId="0" fontId="31" fillId="17" borderId="0" applyNumberFormat="0" applyBorder="0" applyAlignment="0" applyProtection="0"/>
    <xf numFmtId="0" fontId="5"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5"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5" fillId="29" borderId="0" applyNumberFormat="0" applyBorder="0" applyAlignment="0" applyProtection="0"/>
    <xf numFmtId="0" fontId="31" fillId="29" borderId="0" applyNumberFormat="0" applyBorder="0" applyAlignment="0" applyProtection="0"/>
    <xf numFmtId="0" fontId="31" fillId="28" borderId="0" applyNumberFormat="0" applyBorder="0" applyAlignment="0" applyProtection="0"/>
    <xf numFmtId="203" fontId="5" fillId="0" borderId="0" applyFill="0" applyBorder="0" applyAlignment="0" applyProtection="0"/>
    <xf numFmtId="0" fontId="5" fillId="0" borderId="0" applyFill="0" applyBorder="0" applyAlignment="0" applyProtection="0"/>
    <xf numFmtId="204" fontId="5" fillId="0" borderId="0" applyFill="0" applyBorder="0" applyAlignment="0" applyProtection="0"/>
    <xf numFmtId="205" fontId="5" fillId="0" borderId="0" applyFill="0" applyBorder="0" applyAlignment="0" applyProtection="0"/>
    <xf numFmtId="0" fontId="5" fillId="0" borderId="0" applyFill="0" applyBorder="0" applyAlignment="0" applyProtection="0"/>
    <xf numFmtId="205" fontId="5" fillId="0" borderId="0" applyFill="0" applyBorder="0" applyAlignment="0" applyProtection="0"/>
    <xf numFmtId="0" fontId="5" fillId="0" borderId="0">
      <alignment horizontal="center" wrapText="1"/>
      <protection locked="0"/>
    </xf>
    <xf numFmtId="0" fontId="15" fillId="0" borderId="0">
      <alignment horizontal="center" wrapText="1"/>
      <protection locked="0"/>
    </xf>
    <xf numFmtId="206" fontId="5" fillId="0" borderId="0" applyFill="0" applyBorder="0" applyAlignment="0" applyProtection="0"/>
    <xf numFmtId="0" fontId="5" fillId="0" borderId="0" applyFont="0" applyFill="0" applyBorder="0" applyAlignment="0" applyProtection="0"/>
    <xf numFmtId="207" fontId="5" fillId="0" borderId="0" applyFont="0" applyFill="0" applyBorder="0" applyAlignment="0" applyProtection="0"/>
    <xf numFmtId="208" fontId="5" fillId="0" borderId="0" applyFill="0" applyBorder="0" applyAlignment="0" applyProtection="0"/>
    <xf numFmtId="0" fontId="5" fillId="0" borderId="0" applyFont="0" applyFill="0" applyBorder="0" applyAlignment="0" applyProtection="0"/>
    <xf numFmtId="209" fontId="5" fillId="0" borderId="0" applyFont="0" applyFill="0" applyBorder="0" applyAlignment="0" applyProtection="0"/>
    <xf numFmtId="170" fontId="5" fillId="0" borderId="0" applyFill="0" applyBorder="0" applyAlignment="0" applyProtection="0"/>
    <xf numFmtId="170" fontId="7" fillId="0" borderId="0" applyFill="0" applyBorder="0" applyAlignment="0" applyProtection="0"/>
    <xf numFmtId="0" fontId="48" fillId="6" borderId="0" applyNumberFormat="0" applyBorder="0" applyAlignment="0" applyProtection="0"/>
    <xf numFmtId="0" fontId="5" fillId="0" borderId="0"/>
    <xf numFmtId="0" fontId="32" fillId="0" borderId="0"/>
    <xf numFmtId="0" fontId="5" fillId="0" borderId="0"/>
    <xf numFmtId="0" fontId="5" fillId="0" borderId="0" applyNumberFormat="0" applyFill="0" applyBorder="0" applyAlignment="0" applyProtection="0"/>
    <xf numFmtId="0" fontId="5" fillId="0" borderId="0" applyNumberFormat="0" applyFill="0" applyBorder="0" applyAlignment="0" applyProtection="0"/>
    <xf numFmtId="0" fontId="5" fillId="0" borderId="0"/>
    <xf numFmtId="0" fontId="5" fillId="0" borderId="0"/>
    <xf numFmtId="0" fontId="3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210" fontId="5" fillId="0" borderId="0" applyFill="0" applyBorder="0" applyAlignment="0"/>
    <xf numFmtId="210" fontId="8" fillId="0" borderId="0" applyFill="0" applyBorder="0" applyAlignment="0"/>
    <xf numFmtId="211" fontId="5" fillId="0" borderId="0" applyFill="0" applyBorder="0" applyAlignment="0"/>
    <xf numFmtId="211" fontId="7" fillId="0" borderId="0" applyFill="0" applyBorder="0" applyAlignment="0"/>
    <xf numFmtId="212" fontId="5" fillId="0" borderId="0" applyFill="0" applyBorder="0" applyAlignment="0"/>
    <xf numFmtId="212" fontId="7" fillId="0" borderId="0" applyFill="0" applyBorder="0" applyAlignment="0"/>
    <xf numFmtId="213" fontId="5" fillId="0" borderId="0" applyFill="0" applyBorder="0" applyAlignment="0"/>
    <xf numFmtId="213" fontId="8" fillId="0" borderId="0" applyFill="0" applyBorder="0" applyAlignment="0"/>
    <xf numFmtId="214" fontId="5" fillId="0" borderId="0" applyFill="0" applyBorder="0" applyAlignment="0"/>
    <xf numFmtId="214" fontId="8" fillId="0" borderId="0" applyFill="0" applyBorder="0" applyAlignment="0"/>
    <xf numFmtId="215" fontId="5" fillId="0" borderId="0" applyFill="0" applyBorder="0" applyAlignment="0"/>
    <xf numFmtId="215" fontId="8" fillId="0" borderId="0" applyFill="0" applyBorder="0" applyAlignment="0"/>
    <xf numFmtId="216" fontId="5" fillId="0" borderId="0" applyFill="0" applyBorder="0" applyAlignment="0"/>
    <xf numFmtId="216" fontId="8" fillId="0" borderId="0" applyFill="0" applyBorder="0" applyAlignment="0"/>
    <xf numFmtId="211" fontId="5" fillId="0" borderId="0" applyFill="0" applyBorder="0" applyAlignment="0"/>
    <xf numFmtId="211" fontId="7" fillId="0" borderId="0" applyFill="0" applyBorder="0" applyAlignment="0"/>
    <xf numFmtId="0" fontId="49" fillId="30" borderId="5" applyNumberFormat="0" applyAlignment="0" applyProtection="0"/>
    <xf numFmtId="0" fontId="5" fillId="0" borderId="0"/>
    <xf numFmtId="0" fontId="34" fillId="0" borderId="0"/>
    <xf numFmtId="217" fontId="5" fillId="0" borderId="0" applyFill="0" applyBorder="0" applyAlignment="0" applyProtection="0"/>
    <xf numFmtId="0" fontId="50" fillId="31" borderId="6" applyNumberFormat="0" applyAlignment="0" applyProtection="0"/>
    <xf numFmtId="171" fontId="5" fillId="0" borderId="0" applyFill="0" applyBorder="0" applyAlignment="0" applyProtection="0"/>
    <xf numFmtId="1" fontId="5" fillId="0" borderId="0" applyBorder="0"/>
    <xf numFmtId="1" fontId="35" fillId="0" borderId="0" applyBorder="0"/>
    <xf numFmtId="218" fontId="5" fillId="0" borderId="0"/>
    <xf numFmtId="218" fontId="11" fillId="0" borderId="0"/>
    <xf numFmtId="218" fontId="5" fillId="0" borderId="0"/>
    <xf numFmtId="218" fontId="11" fillId="0" borderId="0"/>
    <xf numFmtId="218" fontId="5" fillId="0" borderId="0"/>
    <xf numFmtId="218" fontId="11" fillId="0" borderId="0"/>
    <xf numFmtId="218" fontId="5" fillId="0" borderId="0"/>
    <xf numFmtId="218" fontId="11" fillId="0" borderId="0"/>
    <xf numFmtId="218" fontId="5" fillId="0" borderId="0"/>
    <xf numFmtId="218" fontId="11" fillId="0" borderId="0"/>
    <xf numFmtId="218" fontId="5" fillId="0" borderId="0"/>
    <xf numFmtId="218" fontId="11" fillId="0" borderId="0"/>
    <xf numFmtId="218" fontId="5" fillId="0" borderId="0"/>
    <xf numFmtId="218" fontId="11" fillId="0" borderId="0"/>
    <xf numFmtId="218" fontId="5" fillId="0" borderId="0"/>
    <xf numFmtId="218" fontId="11" fillId="0" borderId="0"/>
    <xf numFmtId="41" fontId="5" fillId="0" borderId="0" applyFont="0" applyFill="0" applyBorder="0" applyAlignment="0" applyProtection="0"/>
    <xf numFmtId="240" fontId="5" fillId="0" borderId="0" applyFont="0" applyFill="0" applyBorder="0" applyAlignment="0" applyProtection="0"/>
    <xf numFmtId="240" fontId="4"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7" fillId="0" borderId="0" applyFont="0" applyFill="0" applyBorder="0" applyAlignment="0" applyProtection="0"/>
    <xf numFmtId="215" fontId="5" fillId="0" borderId="0" applyFill="0" applyBorder="0" applyAlignment="0" applyProtection="0"/>
    <xf numFmtId="215" fontId="7" fillId="0" borderId="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4" fillId="0" borderId="0" applyFont="0" applyFill="0" applyBorder="0" applyAlignment="0" applyProtection="0"/>
    <xf numFmtId="43" fontId="5" fillId="0" borderId="0" applyFont="0" applyFill="0" applyBorder="0" applyAlignment="0" applyProtection="0"/>
    <xf numFmtId="43" fontId="4" fillId="0" borderId="0" applyFont="0" applyFill="0" applyBorder="0" applyAlignment="0" applyProtection="0"/>
    <xf numFmtId="43" fontId="7" fillId="0" borderId="0" applyFont="0" applyFill="0" applyBorder="0" applyAlignment="0" applyProtection="0"/>
    <xf numFmtId="43" fontId="5" fillId="0" borderId="0" applyFont="0" applyFill="0" applyBorder="0" applyAlignment="0" applyProtection="0"/>
    <xf numFmtId="43" fontId="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5" fillId="0" borderId="0" applyFont="0" applyFill="0" applyBorder="0" applyAlignment="0" applyProtection="0"/>
    <xf numFmtId="43" fontId="36"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46"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46"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4" fillId="0" borderId="0" applyFont="0" applyFill="0" applyBorder="0" applyAlignment="0" applyProtection="0"/>
    <xf numFmtId="219"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219" fontId="7" fillId="0" borderId="0" applyFont="0" applyFill="0" applyBorder="0" applyAlignment="0" applyProtection="0"/>
    <xf numFmtId="43" fontId="5" fillId="0" borderId="0" applyFont="0" applyFill="0" applyBorder="0" applyAlignment="0" applyProtection="0"/>
    <xf numFmtId="189" fontId="5" fillId="0" borderId="0" applyFill="0" applyBorder="0" applyAlignment="0" applyProtection="0"/>
    <xf numFmtId="43" fontId="5" fillId="0" borderId="0" applyFont="0" applyFill="0" applyBorder="0" applyAlignment="0" applyProtection="0"/>
    <xf numFmtId="43" fontId="4" fillId="0" borderId="0" applyFont="0" applyFill="0" applyBorder="0" applyAlignment="0" applyProtection="0"/>
    <xf numFmtId="43" fontId="5" fillId="0" borderId="0" applyFont="0" applyFill="0" applyBorder="0" applyAlignment="0" applyProtection="0"/>
    <xf numFmtId="43" fontId="4" fillId="0" borderId="0" applyFont="0" applyFill="0" applyBorder="0" applyAlignment="0" applyProtection="0"/>
    <xf numFmtId="189" fontId="7" fillId="0" borderId="0" applyFill="0" applyBorder="0" applyAlignment="0" applyProtection="0"/>
    <xf numFmtId="43" fontId="5"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92" fontId="5" fillId="0" borderId="0" applyFill="0" applyBorder="0" applyAlignment="0" applyProtection="0"/>
    <xf numFmtId="192" fontId="7" fillId="0" borderId="0" applyFill="0" applyBorder="0" applyAlignment="0" applyProtection="0"/>
    <xf numFmtId="192" fontId="5" fillId="0" borderId="0" applyFill="0" applyBorder="0" applyAlignment="0" applyProtection="0"/>
    <xf numFmtId="43" fontId="5" fillId="0" borderId="0" applyFill="0" applyBorder="0" applyAlignment="0" applyProtection="0"/>
    <xf numFmtId="43" fontId="7" fillId="0" borderId="0" applyFill="0" applyBorder="0" applyAlignment="0" applyProtection="0"/>
    <xf numFmtId="192" fontId="7" fillId="0" borderId="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4" fillId="0" borderId="0" applyFont="0" applyFill="0" applyBorder="0" applyAlignment="0" applyProtection="0"/>
    <xf numFmtId="43" fontId="5"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167" fontId="5" fillId="0" borderId="0" applyFill="0" applyBorder="0" applyAlignment="0" applyProtection="0"/>
    <xf numFmtId="167" fontId="7" fillId="0" borderId="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167" fontId="5" fillId="0" borderId="0" applyFont="0" applyFill="0" applyBorder="0" applyAlignment="0" applyProtection="0"/>
    <xf numFmtId="167" fontId="13" fillId="0" borderId="0" applyFont="0" applyFill="0" applyBorder="0" applyAlignment="0" applyProtection="0"/>
    <xf numFmtId="43" fontId="5" fillId="0" borderId="0" applyFont="0" applyFill="0" applyBorder="0" applyAlignment="0" applyProtection="0"/>
    <xf numFmtId="43" fontId="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4" fillId="0" borderId="0" applyFont="0" applyFill="0" applyBorder="0" applyAlignment="0" applyProtection="0"/>
    <xf numFmtId="43" fontId="46" fillId="0" borderId="0" applyFont="0" applyFill="0" applyBorder="0" applyAlignment="0" applyProtection="0"/>
    <xf numFmtId="43" fontId="10" fillId="0" borderId="0" applyFont="0" applyFill="0" applyBorder="0" applyAlignment="0" applyProtection="0"/>
    <xf numFmtId="43" fontId="5" fillId="0" borderId="0" applyFont="0" applyFill="0" applyBorder="0" applyAlignment="0" applyProtection="0"/>
    <xf numFmtId="43" fontId="36" fillId="0" borderId="0" applyFont="0" applyFill="0" applyBorder="0" applyAlignment="0" applyProtection="0"/>
    <xf numFmtId="43" fontId="5" fillId="0" borderId="0" applyFont="0" applyFill="0" applyBorder="0" applyAlignment="0" applyProtection="0"/>
    <xf numFmtId="43" fontId="4" fillId="0" borderId="0" applyFont="0" applyFill="0" applyBorder="0" applyAlignment="0" applyProtection="0"/>
    <xf numFmtId="43" fontId="5" fillId="0" borderId="0" applyFont="0" applyFill="0" applyBorder="0" applyAlignment="0" applyProtection="0"/>
    <xf numFmtId="168" fontId="5" fillId="0" borderId="0" applyFill="0" applyBorder="0" applyAlignment="0" applyProtection="0"/>
    <xf numFmtId="43" fontId="5" fillId="0" borderId="0" applyFont="0" applyFill="0" applyBorder="0" applyAlignment="0" applyProtection="0"/>
    <xf numFmtId="166" fontId="7" fillId="0" borderId="0" applyFont="0" applyFill="0" applyBorder="0" applyAlignment="0" applyProtection="0"/>
    <xf numFmtId="43"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8" fontId="7" fillId="0" borderId="0" applyFill="0" applyBorder="0" applyAlignment="0" applyProtection="0"/>
    <xf numFmtId="167" fontId="5" fillId="0" borderId="0" applyFill="0" applyBorder="0" applyAlignment="0" applyProtection="0"/>
    <xf numFmtId="167" fontId="7" fillId="0" borderId="0" applyFill="0" applyBorder="0" applyAlignment="0" applyProtection="0"/>
    <xf numFmtId="43" fontId="5" fillId="0" borderId="0" applyFont="0" applyFill="0" applyBorder="0" applyAlignment="0" applyProtection="0"/>
    <xf numFmtId="43" fontId="7" fillId="0" borderId="0" applyFont="0" applyFill="0" applyBorder="0" applyAlignment="0" applyProtection="0"/>
    <xf numFmtId="43" fontId="5" fillId="0" borderId="0" applyFill="0" applyBorder="0" applyAlignment="0" applyProtection="0"/>
    <xf numFmtId="43" fontId="7" fillId="0" borderId="0" applyFill="0" applyBorder="0" applyAlignment="0" applyProtection="0"/>
    <xf numFmtId="43" fontId="7" fillId="0" borderId="0" applyFont="0" applyFill="0" applyBorder="0" applyAlignment="0" applyProtection="0"/>
    <xf numFmtId="43" fontId="5" fillId="0" borderId="0" applyFont="0" applyFill="0" applyBorder="0" applyAlignment="0" applyProtection="0"/>
    <xf numFmtId="43" fontId="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6" fontId="4" fillId="0" borderId="0" applyFont="0" applyFill="0" applyBorder="0" applyAlignment="0" applyProtection="0"/>
    <xf numFmtId="43" fontId="4" fillId="0" borderId="0" applyFont="0" applyFill="0" applyBorder="0" applyAlignment="0" applyProtection="0"/>
    <xf numFmtId="166" fontId="4" fillId="0" borderId="0" applyFont="0" applyFill="0" applyBorder="0" applyAlignment="0" applyProtection="0"/>
    <xf numFmtId="43" fontId="4" fillId="0" borderId="0" applyFont="0" applyFill="0" applyBorder="0" applyAlignment="0" applyProtection="0"/>
    <xf numFmtId="166"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5" fillId="0" borderId="0" applyFill="0" applyBorder="0" applyAlignment="0" applyProtection="0"/>
    <xf numFmtId="43" fontId="7" fillId="0" borderId="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43" fontId="36" fillId="0" borderId="0" applyFont="0" applyFill="0" applyBorder="0" applyAlignment="0" applyProtection="0"/>
    <xf numFmtId="43" fontId="7" fillId="0" borderId="0" applyFont="0" applyFill="0" applyBorder="0" applyAlignment="0" applyProtection="0"/>
    <xf numFmtId="43" fontId="36"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43" fontId="46" fillId="0" borderId="0" applyFont="0" applyFill="0" applyBorder="0" applyAlignment="0" applyProtection="0"/>
    <xf numFmtId="43" fontId="8"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5" fillId="0" borderId="0" applyFont="0" applyFill="0" applyBorder="0" applyAlignment="0" applyProtection="0"/>
    <xf numFmtId="241" fontId="5" fillId="0" borderId="0" applyFont="0" applyFill="0" applyBorder="0" applyAlignment="0" applyProtection="0"/>
    <xf numFmtId="241" fontId="13"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164" fontId="5" fillId="0" borderId="0" applyFont="0" applyFill="0" applyBorder="0" applyAlignment="0" applyProtection="0"/>
    <xf numFmtId="167" fontId="5" fillId="0" borderId="0" applyFont="0" applyFill="0" applyBorder="0" applyAlignment="0" applyProtection="0"/>
    <xf numFmtId="167" fontId="13" fillId="0" borderId="0" applyFont="0" applyFill="0" applyBorder="0" applyAlignment="0" applyProtection="0"/>
    <xf numFmtId="164" fontId="13" fillId="0" borderId="0" applyFont="0" applyFill="0" applyBorder="0" applyAlignment="0" applyProtection="0"/>
    <xf numFmtId="220" fontId="5" fillId="0" borderId="0"/>
    <xf numFmtId="220" fontId="6" fillId="0" borderId="0"/>
    <xf numFmtId="3" fontId="5" fillId="0" borderId="0" applyFont="0" applyFill="0" applyBorder="0" applyAlignment="0" applyProtection="0"/>
    <xf numFmtId="3" fontId="5" fillId="0" borderId="0" applyFont="0" applyFill="0" applyBorder="0" applyAlignment="0" applyProtection="0"/>
    <xf numFmtId="3" fontId="7" fillId="0" borderId="0" applyFont="0" applyFill="0" applyBorder="0" applyAlignment="0" applyProtection="0"/>
    <xf numFmtId="3" fontId="7" fillId="0" borderId="0" applyFont="0" applyFill="0" applyBorder="0" applyAlignment="0" applyProtection="0"/>
    <xf numFmtId="0" fontId="5" fillId="0" borderId="0" applyNumberFormat="0" applyAlignment="0"/>
    <xf numFmtId="0" fontId="37" fillId="0" borderId="0" applyNumberFormat="0" applyAlignment="0"/>
    <xf numFmtId="221" fontId="5" fillId="0" borderId="0" applyFill="0" applyBorder="0" applyAlignment="0" applyProtection="0"/>
    <xf numFmtId="222" fontId="5" fillId="0" borderId="0" applyFill="0" applyBorder="0" applyAlignment="0" applyProtection="0"/>
    <xf numFmtId="222" fontId="7" fillId="0" borderId="0" applyFill="0" applyBorder="0" applyAlignment="0" applyProtection="0"/>
    <xf numFmtId="175" fontId="5" fillId="0" borderId="0" applyFill="0" applyBorder="0" applyAlignment="0" applyProtection="0"/>
    <xf numFmtId="176" fontId="5" fillId="0" borderId="0" applyFill="0" applyBorder="0" applyAlignment="0" applyProtection="0"/>
    <xf numFmtId="223" fontId="5" fillId="0" borderId="0" applyFill="0" applyBorder="0" applyAlignment="0" applyProtection="0"/>
    <xf numFmtId="224" fontId="5" fillId="0" borderId="0" applyFill="0" applyBorder="0" applyAlignment="0" applyProtection="0"/>
    <xf numFmtId="211" fontId="5" fillId="0" borderId="0" applyFill="0" applyBorder="0" applyAlignment="0" applyProtection="0"/>
    <xf numFmtId="211" fontId="7" fillId="0" borderId="0" applyFill="0" applyBorder="0" applyAlignment="0" applyProtection="0"/>
    <xf numFmtId="44" fontId="5" fillId="0" borderId="0" applyFont="0" applyFill="0" applyBorder="0" applyAlignment="0" applyProtection="0"/>
    <xf numFmtId="44" fontId="7" fillId="0" borderId="0" applyFont="0" applyFill="0" applyBorder="0" applyAlignment="0" applyProtection="0"/>
    <xf numFmtId="225" fontId="5" fillId="0" borderId="0" applyFill="0" applyBorder="0" applyAlignment="0" applyProtection="0"/>
    <xf numFmtId="226" fontId="5" fillId="0" borderId="0" applyFont="0" applyFill="0" applyBorder="0" applyAlignment="0" applyProtection="0"/>
    <xf numFmtId="226" fontId="5" fillId="0" borderId="0" applyFont="0" applyFill="0" applyBorder="0" applyAlignment="0" applyProtection="0"/>
    <xf numFmtId="226" fontId="7" fillId="0" borderId="0" applyFont="0" applyFill="0" applyBorder="0" applyAlignment="0" applyProtection="0"/>
    <xf numFmtId="226" fontId="7" fillId="0" borderId="0" applyFont="0" applyFill="0" applyBorder="0" applyAlignment="0" applyProtection="0"/>
    <xf numFmtId="227" fontId="5" fillId="0" borderId="0"/>
    <xf numFmtId="227" fontId="7" fillId="0" borderId="0"/>
    <xf numFmtId="228" fontId="5" fillId="0" borderId="7"/>
    <xf numFmtId="228" fontId="8" fillId="0" borderId="7"/>
    <xf numFmtId="0" fontId="5" fillId="0" borderId="0" applyFont="0" applyFill="0" applyBorder="0" applyAlignment="0" applyProtection="0"/>
    <xf numFmtId="0" fontId="5"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14" fontId="5" fillId="0" borderId="0" applyFill="0" applyBorder="0" applyAlignment="0"/>
    <xf numFmtId="14" fontId="12" fillId="0" borderId="0" applyFill="0" applyBorder="0" applyAlignment="0"/>
    <xf numFmtId="176" fontId="5" fillId="0" borderId="0" applyFill="0" applyBorder="0" applyAlignment="0" applyProtection="0"/>
    <xf numFmtId="0" fontId="5" fillId="0" borderId="0"/>
    <xf numFmtId="0" fontId="38" fillId="0" borderId="0"/>
    <xf numFmtId="229" fontId="5" fillId="0" borderId="0" applyFill="0" applyBorder="0" applyAlignment="0" applyProtection="0"/>
    <xf numFmtId="230" fontId="5" fillId="0" borderId="0" applyFill="0" applyBorder="0" applyAlignment="0" applyProtection="0"/>
    <xf numFmtId="231" fontId="5" fillId="0" borderId="0" applyFill="0" applyBorder="0" applyAlignment="0" applyProtection="0"/>
    <xf numFmtId="231" fontId="7" fillId="0" borderId="0" applyFill="0" applyBorder="0" applyAlignment="0" applyProtection="0"/>
    <xf numFmtId="179" fontId="5" fillId="0" borderId="0" applyFill="0" applyBorder="0" applyAlignment="0" applyProtection="0"/>
    <xf numFmtId="179" fontId="19" fillId="0" borderId="0" applyFill="0" applyBorder="0" applyAlignment="0" applyProtection="0"/>
    <xf numFmtId="232" fontId="5" fillId="0" borderId="0" applyFill="0" applyBorder="0" applyAlignment="0" applyProtection="0"/>
    <xf numFmtId="233" fontId="5" fillId="0" borderId="0"/>
    <xf numFmtId="233" fontId="7" fillId="0" borderId="0"/>
    <xf numFmtId="0" fontId="5" fillId="0" borderId="0">
      <alignment vertical="top" wrapText="1"/>
    </xf>
    <xf numFmtId="0" fontId="63" fillId="0" borderId="0">
      <alignment vertical="top" wrapText="1"/>
    </xf>
    <xf numFmtId="0" fontId="39" fillId="0" borderId="0">
      <alignment vertical="top" wrapText="1"/>
    </xf>
    <xf numFmtId="175" fontId="5" fillId="0" borderId="0" applyFill="0" applyBorder="0" applyAlignment="0" applyProtection="0"/>
    <xf numFmtId="176" fontId="5" fillId="0" borderId="0" applyFill="0" applyBorder="0" applyAlignment="0" applyProtection="0"/>
    <xf numFmtId="175" fontId="5" fillId="0" borderId="0" applyFill="0" applyBorder="0" applyAlignment="0" applyProtection="0"/>
    <xf numFmtId="198" fontId="5" fillId="0" borderId="0" applyFill="0" applyBorder="0" applyAlignment="0" applyProtection="0"/>
    <xf numFmtId="175" fontId="7" fillId="0" borderId="0" applyFill="0" applyBorder="0" applyAlignment="0" applyProtection="0"/>
    <xf numFmtId="198" fontId="7" fillId="0" borderId="0" applyFill="0" applyBorder="0" applyAlignment="0" applyProtection="0"/>
    <xf numFmtId="175" fontId="5" fillId="0" borderId="0" applyFill="0" applyBorder="0" applyAlignment="0" applyProtection="0"/>
    <xf numFmtId="175" fontId="5" fillId="0" borderId="0" applyFill="0" applyBorder="0" applyAlignment="0" applyProtection="0"/>
    <xf numFmtId="175" fontId="7" fillId="0" borderId="0" applyFill="0" applyBorder="0" applyAlignment="0" applyProtection="0"/>
    <xf numFmtId="175" fontId="7" fillId="0" borderId="0" applyFill="0" applyBorder="0" applyAlignment="0" applyProtection="0"/>
    <xf numFmtId="198" fontId="5" fillId="0" borderId="0" applyFill="0" applyBorder="0" applyAlignment="0" applyProtection="0"/>
    <xf numFmtId="198" fontId="5" fillId="0" borderId="0" applyFill="0" applyBorder="0" applyAlignment="0" applyProtection="0"/>
    <xf numFmtId="198" fontId="7" fillId="0" borderId="0" applyFill="0" applyBorder="0" applyAlignment="0" applyProtection="0"/>
    <xf numFmtId="198" fontId="7" fillId="0" borderId="0" applyFill="0" applyBorder="0" applyAlignment="0" applyProtection="0"/>
    <xf numFmtId="194" fontId="5" fillId="0" borderId="0" applyFill="0" applyBorder="0" applyAlignment="0" applyProtection="0"/>
    <xf numFmtId="194" fontId="5" fillId="0" borderId="0" applyFill="0" applyBorder="0" applyAlignment="0" applyProtection="0"/>
    <xf numFmtId="194" fontId="7" fillId="0" borderId="0" applyFill="0" applyBorder="0" applyAlignment="0" applyProtection="0"/>
    <xf numFmtId="194" fontId="7" fillId="0" borderId="0" applyFill="0" applyBorder="0" applyAlignment="0" applyProtection="0"/>
    <xf numFmtId="198" fontId="5" fillId="0" borderId="0" applyFill="0" applyBorder="0" applyAlignment="0" applyProtection="0"/>
    <xf numFmtId="175" fontId="5" fillId="0" borderId="0" applyFill="0" applyBorder="0" applyAlignment="0" applyProtection="0"/>
    <xf numFmtId="175" fontId="5" fillId="0" borderId="0" applyFill="0" applyBorder="0" applyAlignment="0" applyProtection="0"/>
    <xf numFmtId="175" fontId="5" fillId="0" borderId="0" applyFill="0" applyBorder="0" applyAlignment="0" applyProtection="0"/>
    <xf numFmtId="175" fontId="7" fillId="0" borderId="0" applyFill="0" applyBorder="0" applyAlignment="0" applyProtection="0"/>
    <xf numFmtId="175" fontId="7" fillId="0" borderId="0" applyFill="0" applyBorder="0" applyAlignment="0" applyProtection="0"/>
    <xf numFmtId="198" fontId="5" fillId="0" borderId="0" applyFill="0" applyBorder="0" applyAlignment="0" applyProtection="0"/>
    <xf numFmtId="198" fontId="5" fillId="0" borderId="0" applyFill="0" applyBorder="0" applyAlignment="0" applyProtection="0"/>
    <xf numFmtId="198" fontId="7" fillId="0" borderId="0" applyFill="0" applyBorder="0" applyAlignment="0" applyProtection="0"/>
    <xf numFmtId="198" fontId="7" fillId="0" borderId="0" applyFill="0" applyBorder="0" applyAlignment="0" applyProtection="0"/>
    <xf numFmtId="194" fontId="5" fillId="0" borderId="0" applyFill="0" applyBorder="0" applyAlignment="0" applyProtection="0"/>
    <xf numFmtId="194" fontId="5" fillId="0" borderId="0" applyFill="0" applyBorder="0" applyAlignment="0" applyProtection="0"/>
    <xf numFmtId="194" fontId="7" fillId="0" borderId="0" applyFill="0" applyBorder="0" applyAlignment="0" applyProtection="0"/>
    <xf numFmtId="194" fontId="7" fillId="0" borderId="0" applyFill="0" applyBorder="0" applyAlignment="0" applyProtection="0"/>
    <xf numFmtId="234" fontId="5" fillId="0" borderId="0" applyFill="0" applyBorder="0" applyAlignment="0" applyProtection="0"/>
    <xf numFmtId="234" fontId="5" fillId="0" borderId="0" applyFill="0" applyBorder="0" applyAlignment="0" applyProtection="0"/>
    <xf numFmtId="234" fontId="7" fillId="0" borderId="0" applyFill="0" applyBorder="0" applyAlignment="0" applyProtection="0"/>
    <xf numFmtId="234" fontId="7" fillId="0" borderId="0" applyFill="0" applyBorder="0" applyAlignment="0" applyProtection="0"/>
    <xf numFmtId="198" fontId="5" fillId="0" borderId="0" applyFill="0" applyBorder="0" applyAlignment="0" applyProtection="0"/>
    <xf numFmtId="176" fontId="5" fillId="0" borderId="0" applyFill="0" applyBorder="0" applyAlignment="0" applyProtection="0"/>
    <xf numFmtId="192" fontId="5" fillId="0" borderId="0" applyFill="0" applyBorder="0" applyAlignment="0" applyProtection="0"/>
    <xf numFmtId="176" fontId="7" fillId="0" borderId="0" applyFill="0" applyBorder="0" applyAlignment="0" applyProtection="0"/>
    <xf numFmtId="192" fontId="7" fillId="0" borderId="0" applyFill="0" applyBorder="0" applyAlignment="0" applyProtection="0"/>
    <xf numFmtId="176" fontId="5" fillId="0" borderId="0" applyFill="0" applyBorder="0" applyAlignment="0" applyProtection="0"/>
    <xf numFmtId="176" fontId="5" fillId="0" borderId="0" applyFill="0" applyBorder="0" applyAlignment="0" applyProtection="0"/>
    <xf numFmtId="176" fontId="7" fillId="0" borderId="0" applyFill="0" applyBorder="0" applyAlignment="0" applyProtection="0"/>
    <xf numFmtId="176" fontId="7" fillId="0" borderId="0" applyFill="0" applyBorder="0" applyAlignment="0" applyProtection="0"/>
    <xf numFmtId="192" fontId="5" fillId="0" borderId="0" applyFill="0" applyBorder="0" applyAlignment="0" applyProtection="0"/>
    <xf numFmtId="192" fontId="5" fillId="0" borderId="0" applyFill="0" applyBorder="0" applyAlignment="0" applyProtection="0"/>
    <xf numFmtId="192" fontId="7" fillId="0" borderId="0" applyFill="0" applyBorder="0" applyAlignment="0" applyProtection="0"/>
    <xf numFmtId="192" fontId="7" fillId="0" borderId="0" applyFill="0" applyBorder="0" applyAlignment="0" applyProtection="0"/>
    <xf numFmtId="188" fontId="5" fillId="0" borderId="0" applyFill="0" applyBorder="0" applyAlignment="0" applyProtection="0"/>
    <xf numFmtId="188" fontId="5" fillId="0" borderId="0" applyFill="0" applyBorder="0" applyAlignment="0" applyProtection="0"/>
    <xf numFmtId="188" fontId="7" fillId="0" borderId="0" applyFill="0" applyBorder="0" applyAlignment="0" applyProtection="0"/>
    <xf numFmtId="188" fontId="7" fillId="0" borderId="0" applyFill="0" applyBorder="0" applyAlignment="0" applyProtection="0"/>
    <xf numFmtId="192" fontId="5" fillId="0" borderId="0" applyFill="0" applyBorder="0" applyAlignment="0" applyProtection="0"/>
    <xf numFmtId="176" fontId="5" fillId="0" borderId="0" applyFill="0" applyBorder="0" applyAlignment="0" applyProtection="0"/>
    <xf numFmtId="176" fontId="5" fillId="0" borderId="0" applyFill="0" applyBorder="0" applyAlignment="0" applyProtection="0"/>
    <xf numFmtId="176" fontId="5" fillId="0" borderId="0" applyFill="0" applyBorder="0" applyAlignment="0" applyProtection="0"/>
    <xf numFmtId="176" fontId="7" fillId="0" borderId="0" applyFill="0" applyBorder="0" applyAlignment="0" applyProtection="0"/>
    <xf numFmtId="176" fontId="7" fillId="0" borderId="0" applyFill="0" applyBorder="0" applyAlignment="0" applyProtection="0"/>
    <xf numFmtId="192" fontId="5" fillId="0" borderId="0" applyFill="0" applyBorder="0" applyAlignment="0" applyProtection="0"/>
    <xf numFmtId="192" fontId="5" fillId="0" borderId="0" applyFill="0" applyBorder="0" applyAlignment="0" applyProtection="0"/>
    <xf numFmtId="192" fontId="7" fillId="0" borderId="0" applyFill="0" applyBorder="0" applyAlignment="0" applyProtection="0"/>
    <xf numFmtId="192" fontId="7" fillId="0" borderId="0" applyFill="0" applyBorder="0" applyAlignment="0" applyProtection="0"/>
    <xf numFmtId="188" fontId="5" fillId="0" borderId="0" applyFill="0" applyBorder="0" applyAlignment="0" applyProtection="0"/>
    <xf numFmtId="188" fontId="5" fillId="0" borderId="0" applyFill="0" applyBorder="0" applyAlignment="0" applyProtection="0"/>
    <xf numFmtId="188" fontId="7" fillId="0" borderId="0" applyFill="0" applyBorder="0" applyAlignment="0" applyProtection="0"/>
    <xf numFmtId="188" fontId="7" fillId="0" borderId="0" applyFill="0" applyBorder="0" applyAlignment="0" applyProtection="0"/>
    <xf numFmtId="235" fontId="5" fillId="0" borderId="0" applyFill="0" applyBorder="0" applyAlignment="0" applyProtection="0"/>
    <xf numFmtId="235" fontId="5" fillId="0" borderId="0" applyFill="0" applyBorder="0" applyAlignment="0" applyProtection="0"/>
    <xf numFmtId="235" fontId="7" fillId="0" borderId="0" applyFill="0" applyBorder="0" applyAlignment="0" applyProtection="0"/>
    <xf numFmtId="235" fontId="7" fillId="0" borderId="0" applyFill="0" applyBorder="0" applyAlignment="0" applyProtection="0"/>
    <xf numFmtId="192" fontId="5" fillId="0" borderId="0" applyFill="0" applyBorder="0" applyAlignment="0" applyProtection="0"/>
    <xf numFmtId="3" fontId="5" fillId="0" borderId="0" applyFont="0" applyBorder="0" applyAlignment="0"/>
    <xf numFmtId="3" fontId="8" fillId="0" borderId="0" applyFont="0" applyBorder="0" applyAlignment="0"/>
    <xf numFmtId="3" fontId="5" fillId="0" borderId="0" applyBorder="0" applyAlignment="0"/>
    <xf numFmtId="3" fontId="7" fillId="0" borderId="0" applyBorder="0" applyAlignment="0"/>
    <xf numFmtId="3" fontId="5" fillId="0" borderId="0" applyFont="0" applyBorder="0" applyAlignment="0"/>
    <xf numFmtId="3" fontId="8" fillId="0" borderId="0" applyFont="0" applyBorder="0" applyAlignment="0"/>
    <xf numFmtId="3" fontId="5" fillId="0" borderId="0" applyBorder="0" applyAlignment="0"/>
    <xf numFmtId="3" fontId="19" fillId="0" borderId="0" applyBorder="0" applyAlignment="0"/>
    <xf numFmtId="3" fontId="5" fillId="0" borderId="0" applyFont="0" applyBorder="0" applyAlignment="0"/>
    <xf numFmtId="3" fontId="8" fillId="0" borderId="0" applyFont="0" applyBorder="0" applyAlignment="0"/>
    <xf numFmtId="3" fontId="5" fillId="0" borderId="0" applyFont="0" applyBorder="0" applyAlignment="0"/>
    <xf numFmtId="3" fontId="8" fillId="0" borderId="0" applyFont="0" applyBorder="0" applyAlignment="0"/>
    <xf numFmtId="3" fontId="5" fillId="0" borderId="0" applyFont="0" applyBorder="0" applyAlignment="0"/>
    <xf numFmtId="3" fontId="8" fillId="0" borderId="0" applyFont="0" applyBorder="0" applyAlignment="0"/>
    <xf numFmtId="3" fontId="5" fillId="0" borderId="0" applyFont="0" applyBorder="0" applyAlignment="0"/>
    <xf numFmtId="3" fontId="8" fillId="0" borderId="0" applyFont="0" applyBorder="0" applyAlignment="0"/>
    <xf numFmtId="3" fontId="5" fillId="0" borderId="0" applyFont="0" applyBorder="0" applyAlignment="0"/>
    <xf numFmtId="3" fontId="8" fillId="0" borderId="0" applyFont="0" applyBorder="0" applyAlignment="0"/>
    <xf numFmtId="3" fontId="5" fillId="0" borderId="0" applyFont="0" applyBorder="0" applyAlignment="0"/>
    <xf numFmtId="3" fontId="8" fillId="0" borderId="0" applyFont="0" applyBorder="0" applyAlignment="0"/>
    <xf numFmtId="3" fontId="5" fillId="0" borderId="0" applyFont="0" applyBorder="0" applyAlignment="0"/>
    <xf numFmtId="3" fontId="8" fillId="0" borderId="0" applyFont="0" applyBorder="0" applyAlignment="0"/>
    <xf numFmtId="3" fontId="5" fillId="0" borderId="0" applyFont="0" applyBorder="0" applyAlignment="0"/>
    <xf numFmtId="3" fontId="8" fillId="0" borderId="0" applyFont="0" applyBorder="0" applyAlignment="0"/>
    <xf numFmtId="3" fontId="5" fillId="0" borderId="0" applyFont="0" applyBorder="0" applyAlignment="0"/>
    <xf numFmtId="3" fontId="8" fillId="0" borderId="0" applyFont="0" applyBorder="0" applyAlignment="0"/>
    <xf numFmtId="3" fontId="5" fillId="0" borderId="0" applyFont="0" applyBorder="0" applyAlignment="0"/>
    <xf numFmtId="3" fontId="8" fillId="0" borderId="0" applyFont="0" applyBorder="0" applyAlignment="0"/>
    <xf numFmtId="3" fontId="5" fillId="0" borderId="0" applyFont="0" applyBorder="0" applyAlignment="0"/>
    <xf numFmtId="3" fontId="8" fillId="0" borderId="0" applyFont="0" applyBorder="0" applyAlignment="0"/>
    <xf numFmtId="3" fontId="5" fillId="0" borderId="0" applyFont="0" applyBorder="0" applyAlignment="0"/>
    <xf numFmtId="3" fontId="8" fillId="0" borderId="0" applyFont="0" applyBorder="0" applyAlignment="0"/>
    <xf numFmtId="3" fontId="5" fillId="0" borderId="0" applyBorder="0" applyAlignment="0"/>
    <xf numFmtId="3" fontId="7" fillId="0" borderId="0" applyBorder="0" applyAlignment="0"/>
    <xf numFmtId="3" fontId="5" fillId="0" borderId="0" applyFont="0" applyBorder="0" applyAlignment="0"/>
    <xf numFmtId="3" fontId="8" fillId="0" borderId="0" applyFont="0" applyBorder="0" applyAlignment="0"/>
    <xf numFmtId="3" fontId="5" fillId="0" borderId="0" applyBorder="0" applyAlignment="0"/>
    <xf numFmtId="3" fontId="7" fillId="0" borderId="0" applyBorder="0" applyAlignment="0"/>
    <xf numFmtId="0" fontId="5" fillId="32" borderId="0" applyNumberFormat="0" applyBorder="0" applyAlignment="0" applyProtection="0"/>
    <xf numFmtId="0" fontId="16" fillId="32" borderId="0" applyNumberFormat="0" applyBorder="0" applyAlignment="0" applyProtection="0"/>
    <xf numFmtId="0" fontId="5" fillId="33" borderId="0" applyNumberFormat="0" applyBorder="0" applyAlignment="0" applyProtection="0"/>
    <xf numFmtId="0" fontId="16" fillId="33" borderId="0" applyNumberFormat="0" applyBorder="0" applyAlignment="0" applyProtection="0"/>
    <xf numFmtId="0" fontId="5" fillId="34" borderId="0" applyNumberFormat="0" applyBorder="0" applyAlignment="0" applyProtection="0"/>
    <xf numFmtId="0" fontId="16" fillId="34" borderId="0" applyNumberFormat="0" applyBorder="0" applyAlignment="0" applyProtection="0"/>
    <xf numFmtId="0" fontId="5" fillId="0" borderId="0"/>
    <xf numFmtId="0" fontId="40" fillId="0" borderId="0"/>
    <xf numFmtId="215" fontId="5" fillId="0" borderId="0" applyFill="0" applyBorder="0" applyAlignment="0"/>
    <xf numFmtId="215" fontId="8" fillId="0" borderId="0" applyFill="0" applyBorder="0" applyAlignment="0"/>
    <xf numFmtId="211" fontId="5" fillId="0" borderId="0" applyFill="0" applyBorder="0" applyAlignment="0"/>
    <xf numFmtId="211" fontId="7" fillId="0" borderId="0" applyFill="0" applyBorder="0" applyAlignment="0"/>
    <xf numFmtId="215" fontId="5" fillId="0" borderId="0" applyFill="0" applyBorder="0" applyAlignment="0"/>
    <xf numFmtId="215" fontId="8" fillId="0" borderId="0" applyFill="0" applyBorder="0" applyAlignment="0"/>
    <xf numFmtId="216" fontId="5" fillId="0" borderId="0" applyFill="0" applyBorder="0" applyAlignment="0"/>
    <xf numFmtId="216" fontId="8" fillId="0" borderId="0" applyFill="0" applyBorder="0" applyAlignment="0"/>
    <xf numFmtId="211" fontId="5" fillId="0" borderId="0" applyFill="0" applyBorder="0" applyAlignment="0"/>
    <xf numFmtId="211" fontId="7" fillId="0" borderId="0" applyFill="0" applyBorder="0" applyAlignment="0"/>
    <xf numFmtId="0" fontId="5" fillId="0" borderId="0" applyNumberFormat="0" applyAlignment="0"/>
    <xf numFmtId="0" fontId="41" fillId="0" borderId="0" applyNumberFormat="0" applyAlignment="0"/>
    <xf numFmtId="236" fontId="5" fillId="0" borderId="0" applyFill="0" applyBorder="0" applyAlignment="0" applyProtection="0"/>
    <xf numFmtId="236" fontId="7" fillId="0" borderId="0" applyFill="0" applyBorder="0" applyAlignment="0" applyProtection="0"/>
    <xf numFmtId="0" fontId="51" fillId="0" borderId="0" applyNumberFormat="0" applyFill="0" applyBorder="0" applyAlignment="0" applyProtection="0"/>
    <xf numFmtId="3" fontId="5" fillId="0" borderId="0" applyFont="0" applyBorder="0" applyAlignment="0"/>
    <xf numFmtId="3" fontId="8" fillId="0" borderId="0" applyFont="0" applyBorder="0" applyAlignment="0"/>
    <xf numFmtId="3" fontId="5" fillId="0" borderId="0" applyBorder="0" applyAlignment="0"/>
    <xf numFmtId="3" fontId="7" fillId="0" borderId="0" applyBorder="0" applyAlignment="0"/>
    <xf numFmtId="3" fontId="5" fillId="0" borderId="0" applyFont="0" applyBorder="0" applyAlignment="0"/>
    <xf numFmtId="3" fontId="8" fillId="0" borderId="0" applyFont="0" applyBorder="0" applyAlignment="0"/>
    <xf numFmtId="3" fontId="5" fillId="0" borderId="0" applyBorder="0" applyAlignment="0"/>
    <xf numFmtId="3" fontId="19" fillId="0" borderId="0" applyBorder="0" applyAlignment="0"/>
    <xf numFmtId="3" fontId="5" fillId="0" borderId="0" applyFont="0" applyBorder="0" applyAlignment="0"/>
    <xf numFmtId="3" fontId="8" fillId="0" borderId="0" applyFont="0" applyBorder="0" applyAlignment="0"/>
    <xf numFmtId="3" fontId="5" fillId="0" borderId="0" applyFont="0" applyBorder="0" applyAlignment="0"/>
    <xf numFmtId="3" fontId="8" fillId="0" borderId="0" applyFont="0" applyBorder="0" applyAlignment="0"/>
    <xf numFmtId="3" fontId="5" fillId="0" borderId="0" applyFont="0" applyBorder="0" applyAlignment="0"/>
    <xf numFmtId="3" fontId="8" fillId="0" borderId="0" applyFont="0" applyBorder="0" applyAlignment="0"/>
    <xf numFmtId="0" fontId="5" fillId="0" borderId="0"/>
    <xf numFmtId="0" fontId="5" fillId="0" borderId="0"/>
    <xf numFmtId="0" fontId="7" fillId="0" borderId="0"/>
    <xf numFmtId="3" fontId="5" fillId="0" borderId="0" applyFont="0" applyBorder="0" applyAlignment="0"/>
    <xf numFmtId="3" fontId="8" fillId="0" borderId="0" applyFont="0" applyBorder="0" applyAlignment="0"/>
    <xf numFmtId="3" fontId="5" fillId="0" borderId="0" applyFont="0" applyBorder="0" applyAlignment="0"/>
    <xf numFmtId="3" fontId="8" fillId="0" borderId="0" applyFont="0" applyBorder="0" applyAlignment="0"/>
    <xf numFmtId="3" fontId="5" fillId="0" borderId="0" applyFont="0" applyBorder="0" applyAlignment="0"/>
    <xf numFmtId="3" fontId="8" fillId="0" borderId="0" applyFont="0" applyBorder="0" applyAlignment="0"/>
    <xf numFmtId="3" fontId="5" fillId="0" borderId="0" applyFont="0" applyBorder="0" applyAlignment="0"/>
    <xf numFmtId="3" fontId="8" fillId="0" borderId="0" applyFont="0" applyBorder="0" applyAlignment="0"/>
    <xf numFmtId="3" fontId="5" fillId="0" borderId="0" applyFont="0" applyBorder="0" applyAlignment="0"/>
    <xf numFmtId="3" fontId="8" fillId="0" borderId="0" applyFont="0" applyBorder="0" applyAlignment="0"/>
    <xf numFmtId="3" fontId="5" fillId="0" borderId="0" applyFont="0" applyBorder="0" applyAlignment="0"/>
    <xf numFmtId="3" fontId="8" fillId="0" borderId="0" applyFont="0" applyBorder="0" applyAlignment="0"/>
    <xf numFmtId="3" fontId="5" fillId="0" borderId="0" applyFont="0" applyBorder="0" applyAlignment="0"/>
    <xf numFmtId="3" fontId="8" fillId="0" borderId="0" applyFont="0" applyBorder="0" applyAlignment="0"/>
    <xf numFmtId="3" fontId="5" fillId="0" borderId="0" applyFont="0" applyBorder="0" applyAlignment="0"/>
    <xf numFmtId="3" fontId="8" fillId="0" borderId="0" applyFont="0" applyBorder="0" applyAlignment="0"/>
    <xf numFmtId="3" fontId="5" fillId="0" borderId="0" applyFont="0" applyBorder="0" applyAlignment="0"/>
    <xf numFmtId="3" fontId="8" fillId="0" borderId="0" applyFont="0" applyBorder="0" applyAlignment="0"/>
    <xf numFmtId="3" fontId="5" fillId="0" borderId="0" applyBorder="0" applyAlignment="0"/>
    <xf numFmtId="3" fontId="7" fillId="0" borderId="0" applyBorder="0" applyAlignment="0"/>
    <xf numFmtId="3" fontId="5" fillId="0" borderId="0" applyFont="0" applyBorder="0" applyAlignment="0"/>
    <xf numFmtId="3" fontId="8" fillId="0" borderId="0" applyFont="0" applyBorder="0" applyAlignment="0"/>
    <xf numFmtId="0" fontId="5" fillId="0" borderId="0"/>
    <xf numFmtId="0" fontId="7" fillId="0" borderId="0"/>
    <xf numFmtId="2" fontId="5" fillId="0" borderId="0" applyFont="0" applyFill="0" applyBorder="0" applyAlignment="0" applyProtection="0"/>
    <xf numFmtId="2" fontId="5" fillId="0" borderId="0" applyFont="0" applyFill="0" applyBorder="0" applyAlignment="0" applyProtection="0"/>
    <xf numFmtId="2" fontId="7" fillId="0" borderId="0" applyFont="0" applyFill="0" applyBorder="0" applyAlignment="0" applyProtection="0"/>
    <xf numFmtId="2" fontId="7" fillId="0" borderId="0" applyFont="0" applyFill="0" applyBorder="0" applyAlignment="0" applyProtection="0"/>
    <xf numFmtId="0" fontId="5" fillId="0" borderId="0"/>
    <xf numFmtId="0" fontId="7" fillId="0" borderId="0"/>
    <xf numFmtId="0" fontId="5" fillId="0" borderId="0"/>
    <xf numFmtId="0" fontId="7" fillId="0" borderId="0"/>
    <xf numFmtId="0" fontId="5" fillId="0" borderId="0"/>
    <xf numFmtId="0" fontId="7" fillId="0" borderId="0"/>
    <xf numFmtId="0" fontId="5" fillId="0" borderId="0"/>
    <xf numFmtId="0" fontId="7" fillId="0" borderId="0"/>
    <xf numFmtId="0" fontId="5" fillId="0" borderId="0"/>
    <xf numFmtId="0" fontId="7" fillId="0" borderId="0"/>
    <xf numFmtId="0" fontId="5" fillId="0" borderId="0"/>
    <xf numFmtId="0" fontId="7" fillId="0" borderId="0"/>
    <xf numFmtId="0" fontId="5" fillId="0" borderId="0"/>
    <xf numFmtId="0" fontId="7" fillId="0" borderId="0"/>
    <xf numFmtId="0" fontId="5" fillId="0" borderId="0"/>
    <xf numFmtId="0" fontId="7" fillId="0" borderId="0"/>
    <xf numFmtId="0" fontId="52" fillId="7" borderId="0" applyNumberFormat="0" applyBorder="0" applyAlignment="0" applyProtection="0"/>
    <xf numFmtId="38" fontId="5" fillId="35" borderId="0" applyNumberFormat="0" applyBorder="0" applyAlignment="0" applyProtection="0"/>
    <xf numFmtId="38" fontId="42" fillId="35" borderId="0" applyNumberFormat="0" applyBorder="0" applyAlignment="0" applyProtection="0"/>
    <xf numFmtId="237" fontId="5" fillId="36" borderId="8" applyBorder="0">
      <alignment horizontal="center"/>
    </xf>
    <xf numFmtId="237" fontId="18" fillId="36" borderId="8" applyBorder="0">
      <alignment horizontal="center"/>
    </xf>
    <xf numFmtId="238" fontId="5" fillId="27" borderId="0" applyBorder="0">
      <alignment horizontal="center"/>
    </xf>
    <xf numFmtId="238" fontId="18" fillId="27" borderId="0" applyBorder="0">
      <alignment horizontal="center"/>
    </xf>
    <xf numFmtId="238" fontId="5" fillId="27" borderId="0" applyBorder="0">
      <alignment horizontal="center"/>
    </xf>
    <xf numFmtId="238" fontId="18" fillId="27" borderId="0" applyBorder="0">
      <alignment horizontal="center"/>
    </xf>
    <xf numFmtId="237" fontId="5" fillId="36" borderId="8" applyBorder="0">
      <alignment horizontal="center"/>
    </xf>
    <xf numFmtId="237" fontId="18" fillId="36" borderId="8" applyBorder="0">
      <alignment horizontal="center"/>
    </xf>
    <xf numFmtId="237" fontId="5" fillId="36" borderId="8" applyBorder="0">
      <alignment horizontal="center"/>
    </xf>
    <xf numFmtId="237" fontId="18" fillId="36" borderId="8" applyBorder="0">
      <alignment horizontal="center"/>
    </xf>
    <xf numFmtId="237" fontId="5" fillId="36" borderId="8" applyBorder="0">
      <alignment horizontal="center"/>
    </xf>
    <xf numFmtId="237" fontId="18" fillId="36" borderId="8" applyBorder="0">
      <alignment horizontal="center"/>
    </xf>
    <xf numFmtId="237" fontId="5" fillId="36" borderId="8" applyBorder="0">
      <alignment horizontal="center"/>
    </xf>
    <xf numFmtId="237" fontId="18" fillId="36" borderId="8" applyBorder="0">
      <alignment horizontal="center"/>
    </xf>
    <xf numFmtId="237" fontId="5" fillId="36" borderId="8" applyBorder="0">
      <alignment horizontal="center"/>
    </xf>
    <xf numFmtId="237" fontId="18" fillId="36" borderId="8" applyBorder="0">
      <alignment horizontal="center"/>
    </xf>
    <xf numFmtId="237" fontId="5" fillId="36" borderId="8" applyBorder="0">
      <alignment horizontal="center"/>
    </xf>
    <xf numFmtId="237" fontId="18" fillId="36" borderId="8" applyBorder="0">
      <alignment horizontal="center"/>
    </xf>
    <xf numFmtId="237" fontId="5" fillId="36" borderId="8" applyBorder="0">
      <alignment horizontal="center"/>
    </xf>
    <xf numFmtId="237" fontId="18" fillId="36" borderId="8" applyBorder="0">
      <alignment horizontal="center"/>
    </xf>
    <xf numFmtId="237" fontId="5" fillId="36" borderId="8" applyBorder="0">
      <alignment horizontal="center"/>
    </xf>
    <xf numFmtId="237" fontId="18" fillId="36" borderId="8" applyBorder="0">
      <alignment horizontal="center"/>
    </xf>
    <xf numFmtId="237" fontId="5" fillId="36" borderId="8" applyBorder="0">
      <alignment horizontal="center"/>
    </xf>
    <xf numFmtId="237" fontId="18" fillId="36" borderId="8" applyBorder="0">
      <alignment horizontal="center"/>
    </xf>
    <xf numFmtId="237" fontId="5" fillId="36" borderId="8" applyBorder="0">
      <alignment horizontal="center"/>
    </xf>
    <xf numFmtId="237" fontId="18" fillId="36" borderId="8" applyBorder="0">
      <alignment horizontal="center"/>
    </xf>
    <xf numFmtId="237" fontId="5" fillId="36" borderId="8" applyBorder="0">
      <alignment horizontal="center"/>
    </xf>
    <xf numFmtId="237" fontId="18" fillId="36" borderId="8" applyBorder="0">
      <alignment horizontal="center"/>
    </xf>
    <xf numFmtId="237" fontId="5" fillId="36" borderId="8" applyBorder="0">
      <alignment horizontal="center"/>
    </xf>
    <xf numFmtId="237" fontId="18" fillId="36" borderId="8" applyBorder="0">
      <alignment horizontal="center"/>
    </xf>
    <xf numFmtId="237" fontId="5" fillId="36" borderId="8" applyBorder="0">
      <alignment horizontal="center"/>
    </xf>
    <xf numFmtId="237" fontId="18" fillId="36" borderId="8" applyBorder="0">
      <alignment horizontal="center"/>
    </xf>
    <xf numFmtId="237" fontId="5" fillId="36" borderId="8" applyBorder="0">
      <alignment horizontal="center"/>
    </xf>
    <xf numFmtId="237" fontId="18" fillId="36" borderId="8" applyBorder="0">
      <alignment horizontal="center"/>
    </xf>
    <xf numFmtId="237" fontId="5" fillId="36" borderId="8" applyBorder="0">
      <alignment horizontal="center"/>
    </xf>
    <xf numFmtId="237" fontId="18" fillId="36" borderId="8" applyBorder="0">
      <alignment horizontal="center"/>
    </xf>
    <xf numFmtId="237" fontId="5" fillId="36" borderId="8" applyBorder="0">
      <alignment horizontal="center"/>
    </xf>
    <xf numFmtId="237" fontId="18" fillId="36" borderId="8" applyBorder="0">
      <alignment horizontal="center"/>
    </xf>
    <xf numFmtId="237" fontId="5" fillId="36" borderId="8" applyBorder="0">
      <alignment horizontal="center"/>
    </xf>
    <xf numFmtId="237" fontId="18" fillId="36" borderId="8" applyBorder="0">
      <alignment horizontal="center"/>
    </xf>
    <xf numFmtId="237" fontId="5" fillId="36" borderId="8" applyBorder="0">
      <alignment horizontal="center"/>
    </xf>
    <xf numFmtId="237" fontId="18" fillId="36" borderId="8" applyBorder="0">
      <alignment horizontal="center"/>
    </xf>
    <xf numFmtId="237" fontId="5" fillId="36" borderId="8" applyBorder="0">
      <alignment horizontal="center"/>
    </xf>
    <xf numFmtId="237" fontId="18" fillId="36" borderId="8" applyBorder="0">
      <alignment horizontal="center"/>
    </xf>
    <xf numFmtId="237" fontId="5" fillId="36" borderId="8" applyBorder="0">
      <alignment horizontal="center"/>
    </xf>
    <xf numFmtId="237" fontId="18" fillId="36" borderId="8" applyBorder="0">
      <alignment horizontal="center"/>
    </xf>
    <xf numFmtId="237" fontId="5" fillId="36" borderId="8" applyBorder="0">
      <alignment horizontal="center"/>
    </xf>
    <xf numFmtId="237" fontId="18" fillId="36" borderId="8" applyBorder="0">
      <alignment horizontal="center"/>
    </xf>
    <xf numFmtId="237" fontId="5" fillId="36" borderId="8" applyBorder="0">
      <alignment horizontal="center"/>
    </xf>
    <xf numFmtId="237" fontId="18" fillId="36" borderId="8" applyBorder="0">
      <alignment horizontal="center"/>
    </xf>
    <xf numFmtId="237" fontId="5" fillId="36" borderId="8" applyBorder="0">
      <alignment horizontal="center"/>
    </xf>
    <xf numFmtId="237" fontId="18" fillId="36" borderId="8" applyBorder="0">
      <alignment horizontal="center"/>
    </xf>
    <xf numFmtId="237" fontId="5" fillId="36" borderId="8" applyBorder="0">
      <alignment horizontal="center"/>
    </xf>
    <xf numFmtId="237" fontId="18" fillId="36" borderId="8" applyBorder="0">
      <alignment horizontal="center"/>
    </xf>
    <xf numFmtId="237" fontId="5" fillId="36" borderId="8" applyBorder="0">
      <alignment horizontal="center"/>
    </xf>
    <xf numFmtId="237" fontId="18" fillId="36" borderId="8" applyBorder="0">
      <alignment horizontal="center"/>
    </xf>
    <xf numFmtId="237" fontId="5" fillId="36" borderId="8" applyBorder="0">
      <alignment horizontal="center"/>
    </xf>
    <xf numFmtId="237" fontId="18" fillId="36" borderId="8" applyBorder="0">
      <alignment horizontal="center"/>
    </xf>
    <xf numFmtId="238" fontId="5" fillId="27" borderId="0" applyBorder="0">
      <alignment horizontal="center"/>
    </xf>
    <xf numFmtId="238" fontId="18" fillId="27" borderId="0" applyBorder="0">
      <alignment horizontal="center"/>
    </xf>
    <xf numFmtId="238" fontId="5" fillId="27" borderId="0" applyBorder="0">
      <alignment horizontal="center"/>
    </xf>
    <xf numFmtId="238" fontId="18" fillId="27" borderId="0" applyBorder="0">
      <alignment horizontal="center"/>
    </xf>
    <xf numFmtId="237" fontId="5" fillId="36" borderId="8" applyBorder="0">
      <alignment horizontal="center"/>
    </xf>
    <xf numFmtId="237" fontId="18" fillId="36" borderId="8" applyBorder="0">
      <alignment horizontal="center"/>
    </xf>
    <xf numFmtId="237" fontId="5" fillId="36" borderId="8" applyBorder="0">
      <alignment horizontal="center"/>
    </xf>
    <xf numFmtId="237" fontId="18" fillId="36" borderId="8" applyBorder="0">
      <alignment horizontal="center"/>
    </xf>
    <xf numFmtId="237" fontId="5" fillId="36" borderId="8" applyBorder="0">
      <alignment horizontal="center"/>
    </xf>
    <xf numFmtId="237" fontId="18" fillId="36" borderId="8" applyBorder="0">
      <alignment horizontal="center"/>
    </xf>
    <xf numFmtId="237" fontId="5" fillId="36" borderId="8" applyBorder="0">
      <alignment horizontal="center"/>
    </xf>
    <xf numFmtId="237" fontId="18" fillId="36" borderId="8" applyBorder="0">
      <alignment horizontal="center"/>
    </xf>
    <xf numFmtId="237" fontId="5" fillId="36" borderId="8" applyBorder="0">
      <alignment horizontal="center"/>
    </xf>
    <xf numFmtId="237" fontId="18" fillId="36" borderId="8" applyBorder="0">
      <alignment horizontal="center"/>
    </xf>
    <xf numFmtId="237" fontId="5" fillId="36" borderId="8" applyBorder="0">
      <alignment horizontal="center"/>
    </xf>
    <xf numFmtId="237" fontId="18" fillId="36" borderId="8" applyBorder="0">
      <alignment horizontal="center"/>
    </xf>
    <xf numFmtId="237" fontId="5" fillId="36" borderId="8" applyBorder="0">
      <alignment horizontal="center"/>
    </xf>
    <xf numFmtId="237" fontId="18" fillId="36" borderId="8" applyBorder="0">
      <alignment horizontal="center"/>
    </xf>
    <xf numFmtId="237" fontId="5" fillId="36" borderId="8" applyBorder="0">
      <alignment horizontal="center"/>
    </xf>
    <xf numFmtId="237" fontId="18" fillId="36" borderId="8" applyBorder="0">
      <alignment horizontal="center"/>
    </xf>
    <xf numFmtId="237" fontId="5" fillId="36" borderId="8" applyBorder="0">
      <alignment horizontal="center"/>
    </xf>
    <xf numFmtId="237" fontId="18" fillId="36" borderId="8" applyBorder="0">
      <alignment horizontal="center"/>
    </xf>
    <xf numFmtId="237" fontId="5" fillId="36" borderId="8" applyBorder="0">
      <alignment horizontal="center"/>
    </xf>
    <xf numFmtId="237" fontId="18" fillId="36" borderId="8" applyBorder="0">
      <alignment horizontal="center"/>
    </xf>
    <xf numFmtId="237" fontId="5" fillId="36" borderId="8" applyBorder="0">
      <alignment horizontal="center"/>
    </xf>
    <xf numFmtId="237" fontId="18" fillId="36" borderId="8" applyBorder="0">
      <alignment horizontal="center"/>
    </xf>
    <xf numFmtId="237" fontId="5" fillId="36" borderId="8" applyBorder="0">
      <alignment horizontal="center"/>
    </xf>
    <xf numFmtId="237" fontId="18" fillId="36" borderId="8" applyBorder="0">
      <alignment horizontal="center"/>
    </xf>
    <xf numFmtId="237" fontId="5" fillId="36" borderId="8" applyBorder="0">
      <alignment horizontal="center"/>
    </xf>
    <xf numFmtId="237" fontId="18" fillId="36" borderId="8" applyBorder="0">
      <alignment horizontal="center"/>
    </xf>
    <xf numFmtId="237" fontId="5" fillId="36" borderId="8" applyBorder="0">
      <alignment horizontal="center"/>
    </xf>
    <xf numFmtId="237" fontId="18" fillId="36" borderId="8" applyBorder="0">
      <alignment horizontal="center"/>
    </xf>
    <xf numFmtId="237" fontId="5" fillId="36" borderId="8" applyBorder="0">
      <alignment horizontal="center"/>
    </xf>
    <xf numFmtId="237" fontId="18" fillId="36" borderId="8" applyBorder="0">
      <alignment horizontal="center"/>
    </xf>
    <xf numFmtId="237" fontId="5" fillId="36" borderId="8" applyBorder="0">
      <alignment horizontal="center"/>
    </xf>
    <xf numFmtId="237" fontId="18" fillId="36" borderId="8" applyBorder="0">
      <alignment horizontal="center"/>
    </xf>
    <xf numFmtId="237" fontId="5" fillId="36" borderId="8" applyBorder="0">
      <alignment horizontal="center"/>
    </xf>
    <xf numFmtId="237" fontId="18" fillId="36" borderId="8" applyBorder="0">
      <alignment horizontal="center"/>
    </xf>
    <xf numFmtId="237" fontId="5" fillId="36" borderId="8" applyBorder="0">
      <alignment horizontal="center"/>
    </xf>
    <xf numFmtId="237" fontId="18" fillId="36" borderId="8" applyBorder="0">
      <alignment horizontal="center"/>
    </xf>
    <xf numFmtId="237" fontId="5" fillId="36" borderId="8" applyBorder="0">
      <alignment horizontal="center"/>
    </xf>
    <xf numFmtId="237" fontId="18" fillId="36" borderId="8" applyBorder="0">
      <alignment horizontal="center"/>
    </xf>
    <xf numFmtId="237" fontId="5" fillId="36" borderId="8" applyBorder="0">
      <alignment horizontal="center"/>
    </xf>
    <xf numFmtId="237" fontId="18" fillId="36" borderId="8" applyBorder="0">
      <alignment horizontal="center"/>
    </xf>
    <xf numFmtId="237" fontId="5" fillId="36" borderId="8" applyBorder="0">
      <alignment horizontal="center"/>
    </xf>
    <xf numFmtId="237" fontId="18" fillId="36" borderId="8" applyBorder="0">
      <alignment horizontal="center"/>
    </xf>
    <xf numFmtId="237" fontId="5" fillId="36" borderId="8" applyBorder="0">
      <alignment horizontal="center"/>
    </xf>
    <xf numFmtId="237" fontId="18" fillId="36" borderId="8" applyBorder="0">
      <alignment horizontal="center"/>
    </xf>
    <xf numFmtId="237" fontId="5" fillId="36" borderId="8" applyBorder="0">
      <alignment horizontal="center"/>
    </xf>
    <xf numFmtId="237" fontId="18" fillId="36" borderId="8" applyBorder="0">
      <alignment horizontal="center"/>
    </xf>
    <xf numFmtId="237" fontId="5" fillId="36" borderId="8" applyBorder="0">
      <alignment horizontal="center"/>
    </xf>
    <xf numFmtId="237" fontId="18" fillId="36" borderId="8" applyBorder="0">
      <alignment horizontal="center"/>
    </xf>
    <xf numFmtId="237" fontId="5" fillId="36" borderId="8" applyBorder="0">
      <alignment horizontal="center"/>
    </xf>
    <xf numFmtId="237" fontId="18" fillId="36" borderId="8" applyBorder="0">
      <alignment horizontal="center"/>
    </xf>
    <xf numFmtId="237" fontId="5" fillId="36" borderId="8" applyBorder="0">
      <alignment horizontal="center"/>
    </xf>
    <xf numFmtId="237" fontId="18" fillId="36" borderId="8" applyBorder="0">
      <alignment horizontal="center"/>
    </xf>
    <xf numFmtId="237" fontId="5" fillId="36" borderId="8" applyBorder="0">
      <alignment horizontal="center"/>
    </xf>
    <xf numFmtId="237" fontId="18" fillId="36" borderId="8" applyBorder="0">
      <alignment horizontal="center"/>
    </xf>
    <xf numFmtId="237" fontId="5" fillId="36" borderId="8" applyBorder="0">
      <alignment horizontal="center"/>
    </xf>
    <xf numFmtId="237" fontId="18" fillId="36" borderId="8" applyBorder="0">
      <alignment horizontal="center"/>
    </xf>
    <xf numFmtId="237" fontId="5" fillId="36" borderId="8" applyBorder="0">
      <alignment horizontal="center"/>
    </xf>
    <xf numFmtId="237" fontId="18" fillId="36" borderId="8" applyBorder="0">
      <alignment horizontal="center"/>
    </xf>
    <xf numFmtId="237" fontId="5" fillId="36" borderId="8" applyBorder="0">
      <alignment horizontal="center"/>
    </xf>
    <xf numFmtId="237" fontId="18" fillId="36" borderId="8" applyBorder="0">
      <alignment horizontal="center"/>
    </xf>
    <xf numFmtId="237" fontId="5" fillId="36" borderId="8" applyBorder="0">
      <alignment horizontal="center"/>
    </xf>
    <xf numFmtId="237" fontId="18" fillId="36" borderId="8" applyBorder="0">
      <alignment horizontal="center"/>
    </xf>
    <xf numFmtId="237" fontId="5" fillId="36" borderId="8" applyBorder="0">
      <alignment horizontal="center"/>
    </xf>
    <xf numFmtId="237" fontId="18" fillId="36" borderId="8" applyBorder="0">
      <alignment horizontal="center"/>
    </xf>
    <xf numFmtId="237" fontId="5" fillId="36" borderId="8" applyBorder="0">
      <alignment horizontal="center"/>
    </xf>
    <xf numFmtId="237" fontId="18" fillId="36" borderId="8" applyBorder="0">
      <alignment horizontal="center"/>
    </xf>
    <xf numFmtId="237" fontId="5" fillId="36" borderId="8" applyBorder="0">
      <alignment horizontal="center"/>
    </xf>
    <xf numFmtId="237" fontId="18" fillId="36" borderId="8" applyBorder="0">
      <alignment horizontal="center"/>
    </xf>
    <xf numFmtId="237" fontId="5" fillId="36" borderId="8" applyBorder="0">
      <alignment horizontal="center"/>
    </xf>
    <xf numFmtId="237" fontId="18" fillId="36" borderId="8" applyBorder="0">
      <alignment horizontal="center"/>
    </xf>
    <xf numFmtId="237" fontId="5" fillId="36" borderId="8" applyBorder="0">
      <alignment horizontal="center"/>
    </xf>
    <xf numFmtId="237" fontId="18" fillId="36" borderId="8" applyBorder="0">
      <alignment horizontal="center"/>
    </xf>
    <xf numFmtId="237" fontId="5" fillId="36" borderId="8" applyBorder="0">
      <alignment horizontal="center"/>
    </xf>
    <xf numFmtId="237" fontId="18" fillId="36" borderId="8" applyBorder="0">
      <alignment horizontal="center"/>
    </xf>
    <xf numFmtId="237" fontId="5" fillId="36" borderId="8" applyBorder="0">
      <alignment horizontal="center"/>
    </xf>
    <xf numFmtId="237" fontId="18" fillId="36" borderId="8" applyBorder="0">
      <alignment horizontal="center"/>
    </xf>
    <xf numFmtId="237" fontId="5" fillId="36" borderId="8" applyBorder="0">
      <alignment horizontal="center"/>
    </xf>
    <xf numFmtId="237" fontId="18" fillId="36" borderId="8" applyBorder="0">
      <alignment horizontal="center"/>
    </xf>
    <xf numFmtId="237" fontId="5" fillId="36" borderId="8" applyBorder="0">
      <alignment horizontal="center"/>
    </xf>
    <xf numFmtId="237" fontId="18" fillId="36" borderId="8" applyBorder="0">
      <alignment horizontal="center"/>
    </xf>
    <xf numFmtId="237" fontId="5" fillId="36" borderId="8" applyBorder="0">
      <alignment horizontal="center"/>
    </xf>
    <xf numFmtId="237" fontId="18" fillId="36" borderId="8" applyBorder="0">
      <alignment horizontal="center"/>
    </xf>
    <xf numFmtId="237" fontId="5" fillId="36" borderId="8" applyBorder="0">
      <alignment horizontal="center"/>
    </xf>
    <xf numFmtId="237" fontId="18" fillId="36" borderId="8" applyBorder="0">
      <alignment horizontal="center"/>
    </xf>
    <xf numFmtId="237" fontId="5" fillId="36" borderId="8" applyBorder="0">
      <alignment horizontal="center"/>
    </xf>
    <xf numFmtId="237" fontId="18" fillId="36" borderId="8" applyBorder="0">
      <alignment horizontal="center"/>
    </xf>
    <xf numFmtId="237" fontId="5" fillId="36" borderId="8" applyBorder="0">
      <alignment horizontal="center"/>
    </xf>
    <xf numFmtId="237" fontId="18" fillId="36" borderId="8" applyBorder="0">
      <alignment horizontal="center"/>
    </xf>
    <xf numFmtId="237" fontId="5" fillId="36" borderId="8" applyBorder="0">
      <alignment horizontal="center"/>
    </xf>
    <xf numFmtId="237" fontId="18" fillId="36" borderId="8" applyBorder="0">
      <alignment horizontal="center"/>
    </xf>
    <xf numFmtId="237" fontId="5" fillId="36" borderId="8" applyBorder="0">
      <alignment horizontal="center"/>
    </xf>
    <xf numFmtId="237" fontId="18" fillId="36" borderId="8" applyBorder="0">
      <alignment horizontal="center"/>
    </xf>
    <xf numFmtId="237" fontId="5" fillId="36" borderId="8" applyBorder="0">
      <alignment horizontal="center"/>
    </xf>
    <xf numFmtId="237" fontId="18" fillId="36" borderId="8" applyBorder="0">
      <alignment horizontal="center"/>
    </xf>
    <xf numFmtId="237" fontId="5" fillId="36" borderId="8" applyBorder="0">
      <alignment horizontal="center"/>
    </xf>
    <xf numFmtId="237" fontId="18" fillId="36" borderId="8" applyBorder="0">
      <alignment horizontal="center"/>
    </xf>
    <xf numFmtId="237" fontId="5" fillId="36" borderId="8" applyBorder="0">
      <alignment horizontal="center"/>
    </xf>
    <xf numFmtId="237" fontId="18" fillId="36" borderId="8" applyBorder="0">
      <alignment horizontal="center"/>
    </xf>
    <xf numFmtId="238" fontId="5" fillId="27" borderId="0" applyBorder="0">
      <alignment horizontal="center"/>
    </xf>
    <xf numFmtId="238" fontId="18" fillId="27" borderId="0" applyBorder="0">
      <alignment horizontal="center"/>
    </xf>
    <xf numFmtId="238" fontId="5" fillId="27" borderId="0" applyBorder="0">
      <alignment horizontal="center"/>
    </xf>
    <xf numFmtId="238" fontId="18" fillId="27" borderId="0" applyBorder="0">
      <alignment horizontal="center"/>
    </xf>
    <xf numFmtId="237" fontId="5" fillId="36" borderId="8" applyBorder="0">
      <alignment horizontal="center"/>
    </xf>
    <xf numFmtId="237" fontId="18" fillId="36" borderId="8" applyBorder="0">
      <alignment horizontal="center"/>
    </xf>
    <xf numFmtId="237" fontId="5" fillId="36" borderId="8" applyBorder="0">
      <alignment horizontal="center"/>
    </xf>
    <xf numFmtId="237" fontId="18" fillId="36" borderId="8" applyBorder="0">
      <alignment horizontal="center"/>
    </xf>
    <xf numFmtId="237" fontId="5" fillId="36" borderId="8" applyBorder="0">
      <alignment horizontal="center"/>
    </xf>
    <xf numFmtId="237" fontId="18" fillId="36" borderId="8" applyBorder="0">
      <alignment horizontal="center"/>
    </xf>
    <xf numFmtId="237" fontId="5" fillId="36" borderId="8" applyBorder="0">
      <alignment horizontal="center"/>
    </xf>
    <xf numFmtId="237" fontId="18" fillId="36" borderId="8" applyBorder="0">
      <alignment horizontal="center"/>
    </xf>
    <xf numFmtId="237" fontId="5" fillId="36" borderId="8" applyBorder="0">
      <alignment horizontal="center"/>
    </xf>
    <xf numFmtId="237" fontId="18" fillId="36" borderId="8" applyBorder="0">
      <alignment horizontal="center"/>
    </xf>
    <xf numFmtId="237" fontId="5" fillId="36" borderId="8" applyBorder="0">
      <alignment horizontal="center"/>
    </xf>
    <xf numFmtId="237" fontId="18" fillId="36" borderId="8" applyBorder="0">
      <alignment horizontal="center"/>
    </xf>
    <xf numFmtId="238" fontId="5" fillId="27" borderId="0" applyBorder="0">
      <alignment horizontal="center"/>
    </xf>
    <xf numFmtId="238" fontId="18" fillId="27" borderId="0" applyBorder="0">
      <alignment horizontal="center"/>
    </xf>
    <xf numFmtId="238" fontId="5" fillId="27" borderId="0" applyBorder="0">
      <alignment horizontal="center"/>
    </xf>
    <xf numFmtId="238" fontId="18" fillId="27" borderId="0" applyBorder="0">
      <alignment horizontal="center"/>
    </xf>
    <xf numFmtId="237" fontId="5" fillId="36" borderId="8" applyBorder="0">
      <alignment horizontal="center"/>
    </xf>
    <xf numFmtId="237" fontId="18" fillId="36" borderId="8" applyBorder="0">
      <alignment horizontal="center"/>
    </xf>
    <xf numFmtId="237" fontId="5" fillId="36" borderId="8" applyBorder="0">
      <alignment horizontal="center"/>
    </xf>
    <xf numFmtId="237" fontId="18" fillId="36" borderId="8" applyBorder="0">
      <alignment horizontal="center"/>
    </xf>
    <xf numFmtId="237" fontId="5" fillId="36" borderId="8" applyBorder="0">
      <alignment horizontal="center"/>
    </xf>
    <xf numFmtId="237" fontId="18" fillId="36" borderId="8" applyBorder="0">
      <alignment horizontal="center"/>
    </xf>
    <xf numFmtId="237" fontId="5" fillId="36" borderId="8" applyBorder="0">
      <alignment horizontal="center"/>
    </xf>
    <xf numFmtId="237" fontId="18" fillId="36" borderId="8" applyBorder="0">
      <alignment horizontal="center"/>
    </xf>
    <xf numFmtId="237" fontId="5" fillId="36" borderId="8" applyBorder="0">
      <alignment horizontal="center"/>
    </xf>
    <xf numFmtId="237" fontId="18" fillId="36" borderId="8" applyBorder="0">
      <alignment horizontal="center"/>
    </xf>
    <xf numFmtId="237" fontId="5" fillId="36" borderId="8" applyBorder="0">
      <alignment horizontal="center"/>
    </xf>
    <xf numFmtId="237" fontId="18" fillId="36" borderId="8" applyBorder="0">
      <alignment horizontal="center"/>
    </xf>
    <xf numFmtId="237" fontId="5" fillId="36" borderId="8" applyBorder="0">
      <alignment horizontal="center"/>
    </xf>
    <xf numFmtId="237" fontId="18" fillId="36" borderId="8" applyBorder="0">
      <alignment horizontal="center"/>
    </xf>
    <xf numFmtId="237" fontId="5" fillId="36" borderId="8" applyBorder="0">
      <alignment horizontal="center"/>
    </xf>
    <xf numFmtId="237" fontId="18" fillId="36" borderId="8" applyBorder="0">
      <alignment horizontal="center"/>
    </xf>
    <xf numFmtId="237" fontId="5" fillId="36" borderId="8" applyBorder="0">
      <alignment horizontal="center"/>
    </xf>
    <xf numFmtId="237" fontId="18" fillId="36" borderId="8" applyBorder="0">
      <alignment horizontal="center"/>
    </xf>
    <xf numFmtId="237" fontId="5" fillId="36" borderId="8" applyBorder="0">
      <alignment horizontal="center"/>
    </xf>
    <xf numFmtId="237" fontId="18" fillId="36" borderId="8" applyBorder="0">
      <alignment horizontal="center"/>
    </xf>
    <xf numFmtId="237" fontId="5" fillId="36" borderId="8" applyBorder="0">
      <alignment horizontal="center"/>
    </xf>
    <xf numFmtId="237" fontId="18" fillId="36" borderId="8" applyBorder="0">
      <alignment horizontal="center"/>
    </xf>
    <xf numFmtId="237" fontId="5" fillId="36" borderId="8" applyBorder="0">
      <alignment horizontal="center"/>
    </xf>
    <xf numFmtId="237" fontId="18" fillId="36" borderId="8" applyBorder="0">
      <alignment horizontal="center"/>
    </xf>
    <xf numFmtId="237" fontId="5" fillId="36" borderId="8" applyBorder="0">
      <alignment horizontal="center"/>
    </xf>
    <xf numFmtId="237" fontId="18" fillId="36" borderId="8" applyBorder="0">
      <alignment horizontal="center"/>
    </xf>
    <xf numFmtId="237" fontId="5" fillId="36" borderId="8" applyBorder="0">
      <alignment horizontal="center"/>
    </xf>
    <xf numFmtId="237" fontId="18" fillId="36" borderId="8" applyBorder="0">
      <alignment horizontal="center"/>
    </xf>
    <xf numFmtId="237" fontId="5" fillId="36" borderId="8" applyBorder="0">
      <alignment horizontal="center"/>
    </xf>
    <xf numFmtId="237" fontId="18" fillId="36" borderId="8" applyBorder="0">
      <alignment horizontal="center"/>
    </xf>
    <xf numFmtId="237" fontId="5" fillId="36" borderId="8" applyBorder="0">
      <alignment horizontal="center"/>
    </xf>
    <xf numFmtId="237" fontId="18" fillId="36" borderId="8" applyBorder="0">
      <alignment horizontal="center"/>
    </xf>
    <xf numFmtId="237" fontId="5" fillId="36" borderId="8" applyBorder="0">
      <alignment horizontal="center"/>
    </xf>
    <xf numFmtId="237" fontId="18" fillId="36" borderId="8" applyBorder="0">
      <alignment horizontal="center"/>
    </xf>
    <xf numFmtId="237" fontId="5" fillId="36" borderId="8" applyBorder="0">
      <alignment horizontal="center"/>
    </xf>
    <xf numFmtId="237" fontId="18" fillId="36" borderId="8" applyBorder="0">
      <alignment horizontal="center"/>
    </xf>
    <xf numFmtId="237" fontId="5" fillId="36" borderId="8" applyBorder="0">
      <alignment horizontal="center"/>
    </xf>
    <xf numFmtId="237" fontId="18" fillId="36" borderId="8" applyBorder="0">
      <alignment horizontal="center"/>
    </xf>
    <xf numFmtId="237" fontId="5" fillId="36" borderId="8" applyBorder="0">
      <alignment horizontal="center"/>
    </xf>
    <xf numFmtId="237" fontId="18" fillId="36" borderId="8" applyBorder="0">
      <alignment horizontal="center"/>
    </xf>
    <xf numFmtId="237" fontId="5" fillId="36" borderId="8" applyBorder="0">
      <alignment horizontal="center"/>
    </xf>
    <xf numFmtId="237" fontId="18" fillId="36" borderId="8" applyBorder="0">
      <alignment horizontal="center"/>
    </xf>
    <xf numFmtId="237" fontId="5" fillId="36" borderId="8" applyBorder="0">
      <alignment horizontal="center"/>
    </xf>
    <xf numFmtId="237" fontId="18" fillId="36" borderId="8" applyBorder="0">
      <alignment horizontal="center"/>
    </xf>
    <xf numFmtId="237" fontId="5" fillId="36" borderId="8" applyBorder="0">
      <alignment horizontal="center"/>
    </xf>
    <xf numFmtId="237" fontId="18" fillId="36" borderId="8" applyBorder="0">
      <alignment horizontal="center"/>
    </xf>
    <xf numFmtId="237" fontId="5" fillId="36" borderId="8" applyBorder="0">
      <alignment horizontal="center"/>
    </xf>
    <xf numFmtId="237" fontId="18" fillId="36" borderId="8" applyBorder="0">
      <alignment horizontal="center"/>
    </xf>
    <xf numFmtId="237" fontId="5" fillId="36" borderId="8" applyBorder="0">
      <alignment horizontal="center"/>
    </xf>
    <xf numFmtId="237" fontId="18" fillId="36" borderId="8" applyBorder="0">
      <alignment horizontal="center"/>
    </xf>
    <xf numFmtId="237" fontId="5" fillId="36" borderId="8" applyBorder="0">
      <alignment horizontal="center"/>
    </xf>
    <xf numFmtId="237" fontId="18" fillId="36" borderId="8" applyBorder="0">
      <alignment horizontal="center"/>
    </xf>
    <xf numFmtId="237" fontId="5" fillId="36" borderId="8" applyBorder="0">
      <alignment horizontal="center"/>
    </xf>
    <xf numFmtId="237" fontId="18" fillId="36" borderId="8" applyBorder="0">
      <alignment horizontal="center"/>
    </xf>
    <xf numFmtId="237" fontId="5" fillId="36" borderId="8" applyBorder="0">
      <alignment horizontal="center"/>
    </xf>
    <xf numFmtId="237" fontId="18" fillId="36" borderId="8" applyBorder="0">
      <alignment horizontal="center"/>
    </xf>
    <xf numFmtId="237" fontId="5" fillId="36" borderId="8" applyBorder="0">
      <alignment horizontal="center"/>
    </xf>
    <xf numFmtId="237" fontId="18" fillId="36" borderId="8" applyBorder="0">
      <alignment horizontal="center"/>
    </xf>
    <xf numFmtId="237" fontId="5" fillId="36" borderId="8" applyBorder="0">
      <alignment horizontal="center"/>
    </xf>
    <xf numFmtId="237" fontId="18" fillId="36" borderId="8" applyBorder="0">
      <alignment horizontal="center"/>
    </xf>
    <xf numFmtId="237" fontId="5" fillId="36" borderId="8" applyBorder="0">
      <alignment horizontal="center"/>
    </xf>
    <xf numFmtId="237" fontId="18" fillId="36" borderId="8" applyBorder="0">
      <alignment horizontal="center"/>
    </xf>
    <xf numFmtId="237" fontId="5" fillId="36" borderId="8" applyBorder="0">
      <alignment horizontal="center"/>
    </xf>
    <xf numFmtId="237" fontId="18" fillId="36" borderId="8" applyBorder="0">
      <alignment horizontal="center"/>
    </xf>
    <xf numFmtId="237" fontId="5" fillId="36" borderId="8" applyBorder="0">
      <alignment horizontal="center"/>
    </xf>
    <xf numFmtId="237" fontId="18" fillId="36" borderId="8" applyBorder="0">
      <alignment horizontal="center"/>
    </xf>
    <xf numFmtId="237" fontId="5" fillId="36" borderId="8" applyBorder="0">
      <alignment horizontal="center"/>
    </xf>
    <xf numFmtId="237" fontId="18" fillId="36" borderId="8" applyBorder="0">
      <alignment horizontal="center"/>
    </xf>
    <xf numFmtId="237" fontId="5" fillId="36" borderId="8" applyBorder="0">
      <alignment horizontal="center"/>
    </xf>
    <xf numFmtId="237" fontId="18" fillId="36" borderId="8" applyBorder="0">
      <alignment horizontal="center"/>
    </xf>
    <xf numFmtId="237" fontId="5" fillId="36" borderId="8" applyBorder="0">
      <alignment horizontal="center"/>
    </xf>
    <xf numFmtId="237" fontId="18" fillId="36" borderId="8" applyBorder="0">
      <alignment horizontal="center"/>
    </xf>
    <xf numFmtId="237" fontId="5" fillId="36" borderId="8" applyBorder="0">
      <alignment horizontal="center"/>
    </xf>
    <xf numFmtId="237" fontId="18" fillId="36" borderId="8" applyBorder="0">
      <alignment horizontal="center"/>
    </xf>
    <xf numFmtId="237" fontId="5" fillId="36" borderId="8" applyBorder="0">
      <alignment horizontal="center"/>
    </xf>
    <xf numFmtId="237" fontId="18" fillId="36" borderId="8" applyBorder="0">
      <alignment horizontal="center"/>
    </xf>
    <xf numFmtId="237" fontId="5" fillId="36" borderId="8" applyBorder="0">
      <alignment horizontal="center"/>
    </xf>
    <xf numFmtId="237" fontId="18" fillId="36" borderId="8" applyBorder="0">
      <alignment horizontal="center"/>
    </xf>
    <xf numFmtId="237" fontId="5" fillId="36" borderId="8" applyBorder="0">
      <alignment horizontal="center"/>
    </xf>
    <xf numFmtId="237" fontId="18" fillId="36" borderId="8" applyBorder="0">
      <alignment horizontal="center"/>
    </xf>
    <xf numFmtId="237" fontId="5" fillId="36" borderId="8" applyBorder="0">
      <alignment horizontal="center"/>
    </xf>
    <xf numFmtId="237" fontId="18" fillId="36" borderId="8" applyBorder="0">
      <alignment horizontal="center"/>
    </xf>
    <xf numFmtId="237" fontId="5" fillId="36" borderId="8" applyBorder="0">
      <alignment horizontal="center"/>
    </xf>
    <xf numFmtId="237" fontId="18" fillId="36" borderId="8" applyBorder="0">
      <alignment horizontal="center"/>
    </xf>
    <xf numFmtId="237" fontId="5" fillId="36" borderId="8" applyBorder="0">
      <alignment horizontal="center"/>
    </xf>
    <xf numFmtId="237" fontId="18" fillId="36" borderId="8" applyBorder="0">
      <alignment horizontal="center"/>
    </xf>
    <xf numFmtId="237" fontId="5" fillId="36" borderId="8" applyBorder="0">
      <alignment horizontal="center"/>
    </xf>
    <xf numFmtId="237" fontId="18" fillId="36" borderId="8" applyBorder="0">
      <alignment horizontal="center"/>
    </xf>
    <xf numFmtId="237" fontId="5" fillId="36" borderId="8" applyBorder="0">
      <alignment horizontal="center"/>
    </xf>
    <xf numFmtId="237" fontId="18" fillId="36" borderId="8" applyBorder="0">
      <alignment horizontal="center"/>
    </xf>
    <xf numFmtId="237" fontId="5" fillId="36" borderId="8" applyBorder="0">
      <alignment horizontal="center"/>
    </xf>
    <xf numFmtId="237" fontId="18" fillId="36" borderId="8" applyBorder="0">
      <alignment horizontal="center"/>
    </xf>
    <xf numFmtId="237" fontId="5" fillId="36" borderId="8" applyBorder="0">
      <alignment horizontal="center"/>
    </xf>
    <xf numFmtId="237" fontId="18" fillId="36" borderId="8" applyBorder="0">
      <alignment horizontal="center"/>
    </xf>
    <xf numFmtId="237" fontId="5" fillId="36" borderId="8" applyBorder="0">
      <alignment horizontal="center"/>
    </xf>
    <xf numFmtId="237" fontId="18" fillId="36" borderId="8" applyBorder="0">
      <alignment horizontal="center"/>
    </xf>
    <xf numFmtId="237" fontId="5" fillId="36" borderId="8" applyBorder="0">
      <alignment horizontal="center"/>
    </xf>
    <xf numFmtId="237" fontId="18" fillId="36" borderId="8" applyBorder="0">
      <alignment horizontal="center"/>
    </xf>
    <xf numFmtId="238" fontId="5" fillId="27" borderId="0" applyBorder="0">
      <alignment horizontal="center"/>
    </xf>
    <xf numFmtId="238" fontId="18" fillId="27" borderId="0" applyBorder="0">
      <alignment horizontal="center"/>
    </xf>
    <xf numFmtId="238" fontId="5" fillId="27" borderId="0" applyBorder="0">
      <alignment horizontal="center"/>
    </xf>
    <xf numFmtId="238" fontId="18" fillId="27" borderId="0" applyBorder="0">
      <alignment horizontal="center"/>
    </xf>
    <xf numFmtId="237" fontId="5" fillId="36" borderId="8" applyBorder="0">
      <alignment horizontal="center"/>
    </xf>
    <xf numFmtId="237" fontId="18" fillId="36" borderId="8" applyBorder="0">
      <alignment horizontal="center"/>
    </xf>
    <xf numFmtId="237" fontId="5" fillId="36" borderId="8" applyBorder="0">
      <alignment horizontal="center"/>
    </xf>
    <xf numFmtId="237" fontId="18" fillId="36" borderId="8" applyBorder="0">
      <alignment horizontal="center"/>
    </xf>
    <xf numFmtId="237" fontId="5" fillId="36" borderId="8" applyBorder="0">
      <alignment horizontal="center"/>
    </xf>
    <xf numFmtId="237" fontId="18" fillId="36" borderId="8" applyBorder="0">
      <alignment horizontal="center"/>
    </xf>
    <xf numFmtId="237" fontId="5" fillId="36" borderId="8" applyBorder="0">
      <alignment horizontal="center"/>
    </xf>
    <xf numFmtId="237" fontId="18" fillId="36" borderId="8" applyBorder="0">
      <alignment horizontal="center"/>
    </xf>
    <xf numFmtId="237" fontId="5" fillId="36" borderId="8" applyBorder="0">
      <alignment horizontal="center"/>
    </xf>
    <xf numFmtId="237" fontId="18" fillId="36" borderId="8" applyBorder="0">
      <alignment horizontal="center"/>
    </xf>
    <xf numFmtId="237" fontId="5" fillId="36" borderId="8" applyBorder="0">
      <alignment horizontal="center"/>
    </xf>
    <xf numFmtId="237" fontId="18" fillId="36" borderId="8" applyBorder="0">
      <alignment horizontal="center"/>
    </xf>
    <xf numFmtId="237" fontId="5" fillId="36" borderId="8" applyBorder="0">
      <alignment horizontal="center"/>
    </xf>
    <xf numFmtId="237" fontId="18" fillId="36" borderId="8" applyBorder="0">
      <alignment horizontal="center"/>
    </xf>
    <xf numFmtId="237" fontId="5" fillId="36" borderId="8" applyBorder="0">
      <alignment horizontal="center"/>
    </xf>
    <xf numFmtId="237" fontId="18" fillId="36" borderId="8" applyBorder="0">
      <alignment horizontal="center"/>
    </xf>
    <xf numFmtId="237" fontId="5" fillId="36" borderId="8" applyBorder="0">
      <alignment horizontal="center"/>
    </xf>
    <xf numFmtId="237" fontId="18" fillId="36" borderId="8" applyBorder="0">
      <alignment horizontal="center"/>
    </xf>
    <xf numFmtId="237" fontId="5" fillId="36" borderId="8" applyBorder="0">
      <alignment horizontal="center"/>
    </xf>
    <xf numFmtId="237" fontId="18" fillId="36" borderId="8" applyBorder="0">
      <alignment horizontal="center"/>
    </xf>
    <xf numFmtId="237" fontId="5" fillId="36" borderId="8" applyBorder="0">
      <alignment horizontal="center"/>
    </xf>
    <xf numFmtId="237" fontId="18" fillId="36" borderId="8" applyBorder="0">
      <alignment horizontal="center"/>
    </xf>
    <xf numFmtId="237" fontId="5" fillId="36" borderId="8" applyBorder="0">
      <alignment horizontal="center"/>
    </xf>
    <xf numFmtId="237" fontId="18" fillId="36" borderId="8" applyBorder="0">
      <alignment horizontal="center"/>
    </xf>
    <xf numFmtId="237" fontId="5" fillId="36" borderId="8" applyBorder="0">
      <alignment horizontal="center"/>
    </xf>
    <xf numFmtId="237" fontId="18" fillId="36" borderId="8" applyBorder="0">
      <alignment horizontal="center"/>
    </xf>
    <xf numFmtId="237" fontId="5" fillId="36" borderId="8" applyBorder="0">
      <alignment horizontal="center"/>
    </xf>
    <xf numFmtId="237" fontId="18" fillId="36" borderId="8" applyBorder="0">
      <alignment horizontal="center"/>
    </xf>
    <xf numFmtId="237" fontId="5" fillId="36" borderId="8" applyBorder="0">
      <alignment horizontal="center"/>
    </xf>
    <xf numFmtId="237" fontId="18" fillId="36" borderId="8" applyBorder="0">
      <alignment horizontal="center"/>
    </xf>
    <xf numFmtId="237" fontId="5" fillId="36" borderId="8" applyBorder="0">
      <alignment horizontal="center"/>
    </xf>
    <xf numFmtId="237" fontId="18" fillId="36" borderId="8" applyBorder="0">
      <alignment horizontal="center"/>
    </xf>
    <xf numFmtId="237" fontId="5" fillId="36" borderId="8" applyBorder="0">
      <alignment horizontal="center"/>
    </xf>
    <xf numFmtId="237" fontId="18" fillId="36" borderId="8" applyBorder="0">
      <alignment horizontal="center"/>
    </xf>
    <xf numFmtId="237" fontId="5" fillId="36" borderId="8" applyBorder="0">
      <alignment horizontal="center"/>
    </xf>
    <xf numFmtId="237" fontId="18" fillId="36" borderId="8" applyBorder="0">
      <alignment horizontal="center"/>
    </xf>
    <xf numFmtId="237" fontId="5" fillId="36" borderId="8" applyBorder="0">
      <alignment horizontal="center"/>
    </xf>
    <xf numFmtId="237" fontId="18" fillId="36" borderId="8" applyBorder="0">
      <alignment horizontal="center"/>
    </xf>
    <xf numFmtId="237" fontId="5" fillId="36" borderId="8" applyBorder="0">
      <alignment horizontal="center"/>
    </xf>
    <xf numFmtId="237" fontId="18" fillId="36" borderId="8" applyBorder="0">
      <alignment horizontal="center"/>
    </xf>
    <xf numFmtId="237" fontId="5" fillId="36" borderId="8" applyBorder="0">
      <alignment horizontal="center"/>
    </xf>
    <xf numFmtId="237" fontId="18" fillId="36" borderId="8" applyBorder="0">
      <alignment horizontal="center"/>
    </xf>
    <xf numFmtId="237" fontId="5" fillId="36" borderId="8" applyBorder="0">
      <alignment horizontal="center"/>
    </xf>
    <xf numFmtId="237" fontId="18" fillId="36" borderId="8" applyBorder="0">
      <alignment horizontal="center"/>
    </xf>
    <xf numFmtId="237" fontId="5" fillId="36" borderId="8" applyBorder="0">
      <alignment horizontal="center"/>
    </xf>
    <xf numFmtId="237" fontId="18" fillId="36" borderId="8" applyBorder="0">
      <alignment horizontal="center"/>
    </xf>
    <xf numFmtId="237" fontId="5" fillId="36" borderId="8" applyBorder="0">
      <alignment horizontal="center"/>
    </xf>
    <xf numFmtId="237" fontId="18" fillId="36" borderId="8" applyBorder="0">
      <alignment horizontal="center"/>
    </xf>
    <xf numFmtId="237" fontId="5" fillId="36" borderId="8" applyBorder="0">
      <alignment horizontal="center"/>
    </xf>
    <xf numFmtId="237" fontId="18" fillId="36" borderId="8" applyBorder="0">
      <alignment horizontal="center"/>
    </xf>
    <xf numFmtId="237" fontId="5" fillId="36" borderId="8" applyBorder="0">
      <alignment horizontal="center"/>
    </xf>
    <xf numFmtId="237" fontId="18" fillId="36" borderId="8" applyBorder="0">
      <alignment horizontal="center"/>
    </xf>
    <xf numFmtId="237" fontId="5" fillId="36" borderId="8" applyBorder="0">
      <alignment horizontal="center"/>
    </xf>
    <xf numFmtId="237" fontId="18" fillId="36" borderId="8" applyBorder="0">
      <alignment horizontal="center"/>
    </xf>
    <xf numFmtId="237" fontId="5" fillId="36" borderId="8" applyBorder="0">
      <alignment horizontal="center"/>
    </xf>
    <xf numFmtId="237" fontId="18" fillId="36" borderId="8" applyBorder="0">
      <alignment horizontal="center"/>
    </xf>
    <xf numFmtId="237" fontId="5" fillId="36" borderId="8" applyBorder="0">
      <alignment horizontal="center"/>
    </xf>
    <xf numFmtId="237" fontId="18" fillId="36" borderId="8" applyBorder="0">
      <alignment horizontal="center"/>
    </xf>
    <xf numFmtId="238" fontId="5" fillId="27" borderId="0" applyBorder="0">
      <alignment horizontal="center"/>
    </xf>
    <xf numFmtId="238" fontId="18" fillId="27" borderId="0" applyBorder="0">
      <alignment horizontal="center"/>
    </xf>
    <xf numFmtId="238" fontId="5" fillId="27" borderId="0" applyBorder="0">
      <alignment horizontal="center"/>
    </xf>
    <xf numFmtId="238" fontId="18" fillId="27" borderId="0" applyBorder="0">
      <alignment horizontal="center"/>
    </xf>
    <xf numFmtId="237" fontId="5" fillId="36" borderId="8" applyBorder="0">
      <alignment horizontal="center"/>
    </xf>
    <xf numFmtId="237" fontId="18" fillId="36" borderId="8" applyBorder="0">
      <alignment horizontal="center"/>
    </xf>
    <xf numFmtId="237" fontId="5" fillId="36" borderId="8" applyBorder="0">
      <alignment horizontal="center"/>
    </xf>
    <xf numFmtId="237" fontId="18" fillId="36" borderId="8" applyBorder="0">
      <alignment horizontal="center"/>
    </xf>
    <xf numFmtId="237" fontId="5" fillId="36" borderId="8" applyBorder="0">
      <alignment horizontal="center"/>
    </xf>
    <xf numFmtId="237" fontId="18" fillId="36" borderId="8" applyBorder="0">
      <alignment horizontal="center"/>
    </xf>
    <xf numFmtId="237" fontId="5" fillId="36" borderId="8" applyBorder="0">
      <alignment horizontal="center"/>
    </xf>
    <xf numFmtId="237" fontId="18" fillId="36" borderId="8" applyBorder="0">
      <alignment horizontal="center"/>
    </xf>
    <xf numFmtId="237" fontId="5" fillId="36" borderId="8" applyBorder="0">
      <alignment horizontal="center"/>
    </xf>
    <xf numFmtId="237" fontId="18" fillId="36" borderId="8" applyBorder="0">
      <alignment horizontal="center"/>
    </xf>
    <xf numFmtId="0" fontId="5" fillId="0" borderId="0"/>
    <xf numFmtId="0" fontId="7" fillId="0" borderId="0"/>
    <xf numFmtId="0" fontId="5" fillId="0" borderId="0"/>
    <xf numFmtId="0" fontId="7" fillId="0" borderId="0"/>
    <xf numFmtId="0" fontId="5" fillId="0" borderId="0">
      <alignment horizontal="left"/>
    </xf>
    <xf numFmtId="0" fontId="43" fillId="0" borderId="0">
      <alignment horizontal="left"/>
    </xf>
    <xf numFmtId="0" fontId="5" fillId="0" borderId="9" applyNumberFormat="0" applyAlignment="0" applyProtection="0">
      <alignment horizontal="left" vertical="center"/>
    </xf>
    <xf numFmtId="0" fontId="20" fillId="0" borderId="9" applyNumberFormat="0" applyAlignment="0" applyProtection="0">
      <alignment horizontal="left" vertical="center"/>
    </xf>
    <xf numFmtId="0" fontId="5" fillId="0" borderId="10">
      <alignment horizontal="left" vertical="center"/>
    </xf>
    <xf numFmtId="0" fontId="20" fillId="0" borderId="10">
      <alignment horizontal="left" vertical="center"/>
    </xf>
    <xf numFmtId="0" fontId="53" fillId="0" borderId="11" applyNumberFormat="0" applyFill="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54" fillId="0" borderId="12" applyNumberFormat="0" applyFill="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55" fillId="0" borderId="13" applyNumberFormat="0" applyFill="0" applyAlignment="0" applyProtection="0"/>
    <xf numFmtId="0" fontId="55" fillId="0" borderId="0" applyNumberFormat="0" applyFill="0" applyBorder="0" applyAlignment="0" applyProtection="0"/>
    <xf numFmtId="0" fontId="5" fillId="0" borderId="0"/>
    <xf numFmtId="0" fontId="5" fillId="0" borderId="0"/>
    <xf numFmtId="0" fontId="7" fillId="0" borderId="0"/>
    <xf numFmtId="0" fontId="7" fillId="0" borderId="0"/>
    <xf numFmtId="0" fontId="5" fillId="0" borderId="0"/>
    <xf numFmtId="0" fontId="5" fillId="0" borderId="0"/>
    <xf numFmtId="0" fontId="7" fillId="0" borderId="0"/>
    <xf numFmtId="0" fontId="5" fillId="0" borderId="0"/>
    <xf numFmtId="0" fontId="7" fillId="0" borderId="0"/>
    <xf numFmtId="0" fontId="5" fillId="0" borderId="0"/>
    <xf numFmtId="0" fontId="7" fillId="0" borderId="0"/>
    <xf numFmtId="0" fontId="5" fillId="0" borderId="0"/>
    <xf numFmtId="0" fontId="7" fillId="0" borderId="0"/>
    <xf numFmtId="0" fontId="5" fillId="0" borderId="0"/>
    <xf numFmtId="0" fontId="7" fillId="0" borderId="0"/>
    <xf numFmtId="0" fontId="5" fillId="0" borderId="0"/>
    <xf numFmtId="0" fontId="7" fillId="0" borderId="0"/>
    <xf numFmtId="0" fontId="5" fillId="0" borderId="0"/>
    <xf numFmtId="0" fontId="7" fillId="0" borderId="0"/>
    <xf numFmtId="0" fontId="5" fillId="0" borderId="0"/>
    <xf numFmtId="0" fontId="5" fillId="0" borderId="0"/>
    <xf numFmtId="0" fontId="7" fillId="0" borderId="0"/>
    <xf numFmtId="0" fontId="5" fillId="0" borderId="0"/>
    <xf numFmtId="0" fontId="5" fillId="0" borderId="0"/>
    <xf numFmtId="10" fontId="5" fillId="35" borderId="14" applyNumberFormat="0" applyBorder="0" applyAlignment="0" applyProtection="0"/>
    <xf numFmtId="10" fontId="42" fillId="35" borderId="14" applyNumberFormat="0" applyBorder="0" applyAlignment="0" applyProtection="0"/>
    <xf numFmtId="0" fontId="56" fillId="10" borderId="5" applyNumberFormat="0" applyAlignment="0" applyProtection="0"/>
    <xf numFmtId="0" fontId="5" fillId="0" borderId="0"/>
    <xf numFmtId="0" fontId="7" fillId="0" borderId="0"/>
    <xf numFmtId="0" fontId="5" fillId="0" borderId="0"/>
    <xf numFmtId="0" fontId="7" fillId="0" borderId="0"/>
    <xf numFmtId="0" fontId="5" fillId="0" borderId="0"/>
    <xf numFmtId="0" fontId="7" fillId="0" borderId="0"/>
    <xf numFmtId="0" fontId="5" fillId="0" borderId="0"/>
    <xf numFmtId="0" fontId="7" fillId="0" borderId="0"/>
    <xf numFmtId="0" fontId="5" fillId="0" borderId="0"/>
    <xf numFmtId="0" fontId="7" fillId="0" borderId="0"/>
    <xf numFmtId="0" fontId="5" fillId="0" borderId="0"/>
    <xf numFmtId="0" fontId="7" fillId="0" borderId="0"/>
    <xf numFmtId="0" fontId="5" fillId="0" borderId="0"/>
    <xf numFmtId="0" fontId="7" fillId="0" borderId="0"/>
    <xf numFmtId="0" fontId="5" fillId="0" borderId="0"/>
    <xf numFmtId="0" fontId="7" fillId="0" borderId="0"/>
    <xf numFmtId="0" fontId="5" fillId="0" borderId="0"/>
    <xf numFmtId="0" fontId="7" fillId="0" borderId="0"/>
    <xf numFmtId="0" fontId="5" fillId="0" borderId="0"/>
    <xf numFmtId="0" fontId="7" fillId="0" borderId="0"/>
    <xf numFmtId="0" fontId="5" fillId="0" borderId="0"/>
    <xf numFmtId="0" fontId="7" fillId="0" borderId="0"/>
    <xf numFmtId="0" fontId="5" fillId="0" borderId="0"/>
    <xf numFmtId="0" fontId="7" fillId="0" borderId="0"/>
    <xf numFmtId="0" fontId="5" fillId="0" borderId="0"/>
    <xf numFmtId="0" fontId="7" fillId="0" borderId="0"/>
    <xf numFmtId="0" fontId="5" fillId="0" borderId="0"/>
    <xf numFmtId="0" fontId="7" fillId="0" borderId="0"/>
    <xf numFmtId="0" fontId="5" fillId="0" borderId="0"/>
    <xf numFmtId="0" fontId="7" fillId="0" borderId="0"/>
    <xf numFmtId="0" fontId="5" fillId="0" borderId="0"/>
    <xf numFmtId="0" fontId="7" fillId="0" borderId="0"/>
    <xf numFmtId="0" fontId="57" fillId="0" borderId="15" applyNumberFormat="0" applyFill="0" applyAlignment="0" applyProtection="0"/>
    <xf numFmtId="0" fontId="5" fillId="0" borderId="0"/>
    <xf numFmtId="0" fontId="7" fillId="0" borderId="0"/>
    <xf numFmtId="0" fontId="5" fillId="0" borderId="0"/>
    <xf numFmtId="0" fontId="5" fillId="0" borderId="0"/>
    <xf numFmtId="0" fontId="5" fillId="0" borderId="0"/>
    <xf numFmtId="0" fontId="5" fillId="0" borderId="0"/>
    <xf numFmtId="0" fontId="5" fillId="0" borderId="16"/>
    <xf numFmtId="0" fontId="44" fillId="0" borderId="16"/>
    <xf numFmtId="239" fontId="5" fillId="0" borderId="17"/>
    <xf numFmtId="239" fontId="10" fillId="0" borderId="17"/>
    <xf numFmtId="239" fontId="10" fillId="0" borderId="17"/>
    <xf numFmtId="239" fontId="10" fillId="0" borderId="17"/>
    <xf numFmtId="239" fontId="10" fillId="0" borderId="17"/>
    <xf numFmtId="239" fontId="10" fillId="0" borderId="17"/>
    <xf numFmtId="239" fontId="10" fillId="0" borderId="17"/>
    <xf numFmtId="239" fontId="10" fillId="0" borderId="17"/>
    <xf numFmtId="0" fontId="5" fillId="0" borderId="0"/>
    <xf numFmtId="0" fontId="5" fillId="0" borderId="0"/>
    <xf numFmtId="0" fontId="5" fillId="0" borderId="0"/>
    <xf numFmtId="0" fontId="5" fillId="0" borderId="0"/>
    <xf numFmtId="0" fontId="5" fillId="0" borderId="0" applyNumberFormat="0" applyFont="0" applyFill="0" applyAlignment="0"/>
    <xf numFmtId="0" fontId="21" fillId="0" borderId="0" applyNumberFormat="0" applyFont="0" applyFill="0" applyAlignment="0"/>
    <xf numFmtId="0" fontId="5" fillId="0" borderId="0" applyNumberFormat="0" applyFill="0" applyAlignment="0"/>
    <xf numFmtId="0" fontId="7" fillId="0" borderId="0" applyNumberFormat="0" applyFill="0" applyAlignment="0"/>
    <xf numFmtId="0" fontId="5" fillId="0" borderId="0" applyNumberFormat="0" applyFont="0" applyFill="0" applyAlignment="0"/>
    <xf numFmtId="0" fontId="21" fillId="0" borderId="0" applyNumberFormat="0" applyFont="0" applyFill="0" applyAlignment="0"/>
    <xf numFmtId="0" fontId="5" fillId="0" borderId="0"/>
    <xf numFmtId="0" fontId="7" fillId="0" borderId="0"/>
    <xf numFmtId="0" fontId="5" fillId="0" borderId="0" applyNumberFormat="0" applyFont="0" applyFill="0" applyAlignment="0"/>
    <xf numFmtId="0" fontId="21" fillId="0" borderId="0" applyNumberFormat="0" applyFont="0" applyFill="0" applyAlignment="0"/>
    <xf numFmtId="0" fontId="5" fillId="0" borderId="0" applyNumberFormat="0" applyFont="0" applyFill="0" applyAlignment="0"/>
    <xf numFmtId="0" fontId="21" fillId="0" borderId="0" applyNumberFormat="0" applyFont="0" applyFill="0" applyAlignment="0"/>
    <xf numFmtId="0" fontId="5" fillId="0" borderId="0" applyNumberFormat="0" applyFont="0" applyFill="0" applyAlignment="0"/>
    <xf numFmtId="0" fontId="21" fillId="0" borderId="0" applyNumberFormat="0" applyFont="0" applyFill="0" applyAlignment="0"/>
    <xf numFmtId="0" fontId="5" fillId="0" borderId="0" applyNumberFormat="0" applyFont="0" applyFill="0" applyAlignment="0"/>
    <xf numFmtId="0" fontId="21" fillId="0" borderId="0" applyNumberFormat="0" applyFont="0" applyFill="0" applyAlignment="0"/>
    <xf numFmtId="0" fontId="5" fillId="0" borderId="0" applyNumberFormat="0" applyFont="0" applyFill="0" applyAlignment="0"/>
    <xf numFmtId="0" fontId="21" fillId="0" borderId="0" applyNumberFormat="0" applyFont="0" applyFill="0" applyAlignment="0"/>
    <xf numFmtId="0" fontId="5" fillId="0" borderId="0" applyNumberFormat="0" applyFont="0" applyFill="0" applyAlignment="0"/>
    <xf numFmtId="0" fontId="21" fillId="0" borderId="0" applyNumberFormat="0" applyFont="0" applyFill="0" applyAlignment="0"/>
    <xf numFmtId="0" fontId="5" fillId="0" borderId="0" applyNumberFormat="0" applyFont="0" applyFill="0" applyAlignment="0"/>
    <xf numFmtId="0" fontId="21" fillId="0" borderId="0" applyNumberFormat="0" applyFont="0" applyFill="0" applyAlignment="0"/>
    <xf numFmtId="0" fontId="5" fillId="0" borderId="0" applyNumberFormat="0" applyFont="0" applyFill="0" applyAlignment="0"/>
    <xf numFmtId="0" fontId="21" fillId="0" borderId="0" applyNumberFormat="0" applyFont="0" applyFill="0" applyAlignment="0"/>
    <xf numFmtId="0" fontId="5" fillId="0" borderId="0" applyNumberFormat="0" applyFont="0" applyFill="0" applyAlignment="0"/>
    <xf numFmtId="0" fontId="21" fillId="0" borderId="0" applyNumberFormat="0" applyFont="0" applyFill="0" applyAlignment="0"/>
    <xf numFmtId="0" fontId="5" fillId="0" borderId="0" applyNumberFormat="0" applyFont="0" applyFill="0" applyAlignment="0"/>
    <xf numFmtId="0" fontId="21" fillId="0" borderId="0" applyNumberFormat="0" applyFont="0" applyFill="0" applyAlignment="0"/>
    <xf numFmtId="0" fontId="5" fillId="0" borderId="0" applyNumberFormat="0" applyFont="0" applyFill="0" applyAlignment="0"/>
    <xf numFmtId="0" fontId="21" fillId="0" borderId="0" applyNumberFormat="0" applyFont="0" applyFill="0" applyAlignment="0"/>
    <xf numFmtId="0" fontId="5" fillId="0" borderId="0" applyNumberFormat="0" applyFont="0" applyFill="0" applyAlignment="0"/>
    <xf numFmtId="0" fontId="21" fillId="0" borderId="0" applyNumberFormat="0" applyFont="0" applyFill="0" applyAlignment="0"/>
    <xf numFmtId="0" fontId="5" fillId="0" borderId="0" applyNumberFormat="0" applyFill="0" applyAlignment="0"/>
    <xf numFmtId="0" fontId="7" fillId="0" borderId="0" applyNumberFormat="0" applyFill="0" applyAlignment="0"/>
    <xf numFmtId="0" fontId="5" fillId="0" borderId="0" applyNumberFormat="0" applyFont="0" applyFill="0" applyAlignment="0"/>
    <xf numFmtId="0" fontId="21" fillId="0" borderId="0" applyNumberFormat="0" applyFont="0" applyFill="0" applyAlignment="0"/>
    <xf numFmtId="0" fontId="58" fillId="37" borderId="0" applyNumberFormat="0" applyBorder="0" applyAlignment="0" applyProtection="0"/>
    <xf numFmtId="0" fontId="5" fillId="0" borderId="0"/>
    <xf numFmtId="0" fontId="7" fillId="0" borderId="0"/>
    <xf numFmtId="0" fontId="5" fillId="0" borderId="0"/>
    <xf numFmtId="0" fontId="7" fillId="0" borderId="0"/>
    <xf numFmtId="0" fontId="5" fillId="0" borderId="0"/>
    <xf numFmtId="0" fontId="7" fillId="0" borderId="0"/>
    <xf numFmtId="0" fontId="5" fillId="0" borderId="0"/>
    <xf numFmtId="0" fontId="7" fillId="0" borderId="0"/>
    <xf numFmtId="0" fontId="5" fillId="0" borderId="0"/>
    <xf numFmtId="0" fontId="5" fillId="0" borderId="0"/>
    <xf numFmtId="0" fontId="7" fillId="0" borderId="0"/>
    <xf numFmtId="0" fontId="33" fillId="0" borderId="0"/>
    <xf numFmtId="0" fontId="5" fillId="0" borderId="0"/>
    <xf numFmtId="0" fontId="7" fillId="0" borderId="0"/>
    <xf numFmtId="0" fontId="5" fillId="0" borderId="0"/>
    <xf numFmtId="0" fontId="5" fillId="0" borderId="0"/>
    <xf numFmtId="0" fontId="5" fillId="0" borderId="0"/>
    <xf numFmtId="0" fontId="59" fillId="0" borderId="0"/>
    <xf numFmtId="0" fontId="68" fillId="0" borderId="0"/>
    <xf numFmtId="0" fontId="65" fillId="0" borderId="0"/>
    <xf numFmtId="0" fontId="5" fillId="0" borderId="0"/>
    <xf numFmtId="0" fontId="7" fillId="0" borderId="0"/>
    <xf numFmtId="0" fontId="5" fillId="0" borderId="0"/>
    <xf numFmtId="0" fontId="5" fillId="0" borderId="0"/>
    <xf numFmtId="0" fontId="5" fillId="0" borderId="0"/>
    <xf numFmtId="0" fontId="36" fillId="0" borderId="0"/>
    <xf numFmtId="0" fontId="69" fillId="0" borderId="0"/>
    <xf numFmtId="0" fontId="5" fillId="0" borderId="0"/>
    <xf numFmtId="0" fontId="5" fillId="0" borderId="0"/>
    <xf numFmtId="0" fontId="5" fillId="0" borderId="0"/>
    <xf numFmtId="0" fontId="5" fillId="0" borderId="0"/>
    <xf numFmtId="0" fontId="21" fillId="0" borderId="0"/>
    <xf numFmtId="0" fontId="5" fillId="0" borderId="0"/>
    <xf numFmtId="0" fontId="5" fillId="0" borderId="0"/>
    <xf numFmtId="0" fontId="5" fillId="0" borderId="0"/>
    <xf numFmtId="0" fontId="5" fillId="0" borderId="0"/>
    <xf numFmtId="0" fontId="5" fillId="0" borderId="0"/>
    <xf numFmtId="0" fontId="7"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 fillId="0" borderId="0"/>
    <xf numFmtId="0" fontId="4" fillId="0" borderId="0"/>
    <xf numFmtId="0" fontId="1" fillId="0" borderId="0"/>
    <xf numFmtId="0" fontId="64" fillId="0" borderId="0"/>
    <xf numFmtId="0" fontId="7" fillId="0" borderId="0"/>
    <xf numFmtId="0" fontId="5" fillId="0" borderId="0"/>
    <xf numFmtId="0" fontId="47" fillId="0" borderId="0"/>
    <xf numFmtId="0" fontId="8" fillId="0" borderId="0"/>
    <xf numFmtId="0" fontId="5" fillId="0" borderId="0"/>
    <xf numFmtId="0" fontId="14" fillId="0" borderId="0"/>
    <xf numFmtId="0" fontId="5" fillId="0" borderId="0"/>
    <xf numFmtId="0" fontId="7" fillId="0" borderId="0"/>
    <xf numFmtId="0" fontId="70" fillId="0" borderId="0"/>
    <xf numFmtId="0" fontId="4" fillId="0" borderId="0"/>
    <xf numFmtId="0" fontId="71" fillId="0" borderId="0"/>
    <xf numFmtId="0" fontId="1" fillId="0" borderId="0"/>
    <xf numFmtId="0" fontId="5" fillId="0" borderId="0"/>
    <xf numFmtId="0" fontId="5" fillId="0" borderId="0"/>
    <xf numFmtId="0" fontId="5" fillId="0" borderId="0"/>
    <xf numFmtId="0" fontId="5" fillId="0" borderId="0"/>
    <xf numFmtId="0" fontId="5" fillId="0" borderId="0"/>
    <xf numFmtId="0" fontId="5" fillId="0" borderId="0"/>
    <xf numFmtId="0" fontId="36" fillId="0" borderId="0"/>
    <xf numFmtId="0" fontId="69" fillId="0" borderId="0"/>
    <xf numFmtId="0" fontId="5" fillId="0" borderId="0"/>
    <xf numFmtId="0" fontId="7" fillId="0" borderId="0"/>
    <xf numFmtId="0" fontId="5" fillId="0" borderId="0"/>
    <xf numFmtId="0" fontId="4" fillId="0" borderId="0"/>
    <xf numFmtId="0" fontId="1" fillId="0" borderId="0"/>
    <xf numFmtId="0" fontId="5" fillId="0" borderId="0"/>
    <xf numFmtId="0" fontId="4" fillId="0" borderId="0"/>
    <xf numFmtId="0" fontId="1" fillId="0" borderId="0"/>
    <xf numFmtId="0" fontId="5" fillId="0" borderId="0"/>
    <xf numFmtId="0" fontId="4" fillId="0" borderId="0"/>
    <xf numFmtId="0" fontId="1" fillId="0" borderId="0"/>
    <xf numFmtId="0" fontId="5" fillId="0" borderId="0"/>
    <xf numFmtId="0" fontId="4" fillId="0" borderId="0"/>
    <xf numFmtId="0" fontId="1" fillId="0" borderId="0"/>
    <xf numFmtId="0" fontId="5" fillId="0" borderId="0"/>
    <xf numFmtId="0" fontId="4" fillId="0" borderId="0"/>
    <xf numFmtId="0" fontId="1" fillId="0" borderId="0"/>
    <xf numFmtId="0" fontId="5" fillId="0" borderId="0"/>
    <xf numFmtId="0" fontId="5" fillId="0" borderId="0"/>
    <xf numFmtId="0" fontId="5" fillId="0" borderId="0"/>
    <xf numFmtId="0" fontId="5" fillId="0" borderId="0"/>
    <xf numFmtId="0" fontId="5" fillId="0" borderId="0"/>
    <xf numFmtId="0" fontId="7" fillId="0" borderId="0"/>
    <xf numFmtId="0" fontId="7" fillId="0" borderId="0"/>
    <xf numFmtId="0" fontId="5" fillId="0" borderId="0"/>
    <xf numFmtId="0" fontId="5" fillId="0" borderId="0"/>
    <xf numFmtId="0" fontId="7" fillId="0" borderId="0"/>
    <xf numFmtId="0" fontId="5" fillId="0" borderId="0"/>
    <xf numFmtId="0" fontId="5" fillId="0" borderId="0"/>
    <xf numFmtId="0" fontId="4" fillId="0" borderId="0"/>
    <xf numFmtId="0" fontId="1" fillId="0" borderId="0"/>
    <xf numFmtId="0" fontId="5" fillId="0" borderId="0"/>
    <xf numFmtId="0" fontId="4" fillId="0" borderId="0"/>
    <xf numFmtId="0" fontId="1" fillId="0" borderId="0"/>
    <xf numFmtId="0" fontId="5" fillId="0" borderId="0"/>
    <xf numFmtId="0" fontId="4" fillId="0" borderId="0"/>
    <xf numFmtId="0" fontId="1" fillId="0" borderId="0"/>
    <xf numFmtId="0" fontId="5" fillId="0" borderId="0"/>
    <xf numFmtId="0" fontId="7" fillId="0" borderId="0"/>
    <xf numFmtId="0" fontId="5" fillId="0" borderId="0"/>
    <xf numFmtId="0" fontId="5" fillId="0" borderId="0"/>
    <xf numFmtId="0" fontId="5" fillId="0" borderId="0"/>
    <xf numFmtId="0" fontId="5" fillId="0" borderId="0"/>
    <xf numFmtId="0" fontId="5" fillId="0" borderId="0"/>
    <xf numFmtId="0" fontId="7" fillId="0" borderId="0"/>
    <xf numFmtId="0" fontId="5" fillId="0" borderId="0"/>
    <xf numFmtId="0" fontId="5" fillId="0" borderId="0"/>
    <xf numFmtId="0" fontId="10" fillId="0" borderId="0"/>
    <xf numFmtId="0" fontId="10" fillId="0" borderId="0"/>
    <xf numFmtId="0" fontId="10" fillId="0" borderId="0"/>
    <xf numFmtId="0" fontId="5" fillId="0" borderId="0"/>
    <xf numFmtId="0" fontId="5" fillId="0" borderId="0"/>
    <xf numFmtId="0" fontId="5" fillId="0" borderId="0"/>
    <xf numFmtId="0" fontId="13" fillId="0" borderId="0"/>
    <xf numFmtId="0" fontId="72" fillId="0" borderId="0"/>
    <xf numFmtId="0" fontId="66" fillId="0" borderId="0"/>
    <xf numFmtId="0" fontId="5" fillId="0" borderId="0"/>
    <xf numFmtId="0" fontId="8" fillId="0" borderId="0"/>
    <xf numFmtId="0" fontId="5" fillId="0" borderId="0"/>
    <xf numFmtId="0" fontId="5" fillId="0" borderId="0"/>
    <xf numFmtId="0" fontId="72" fillId="0" borderId="0"/>
    <xf numFmtId="0" fontId="66" fillId="0" borderId="0"/>
    <xf numFmtId="0" fontId="5" fillId="0" borderId="0"/>
    <xf numFmtId="0" fontId="10" fillId="0" borderId="0"/>
    <xf numFmtId="0" fontId="10" fillId="0" borderId="0"/>
    <xf numFmtId="0" fontId="10" fillId="0" borderId="0"/>
    <xf numFmtId="0" fontId="72" fillId="0" borderId="0"/>
    <xf numFmtId="0" fontId="10" fillId="0" borderId="0"/>
    <xf numFmtId="0" fontId="10" fillId="0" borderId="0"/>
    <xf numFmtId="0" fontId="72" fillId="0" borderId="0"/>
    <xf numFmtId="0" fontId="10" fillId="0" borderId="0"/>
    <xf numFmtId="0" fontId="5" fillId="0" borderId="0"/>
    <xf numFmtId="0" fontId="5" fillId="0" borderId="0"/>
    <xf numFmtId="0" fontId="5" fillId="0" borderId="0"/>
    <xf numFmtId="0" fontId="1" fillId="0" borderId="0"/>
    <xf numFmtId="0" fontId="5" fillId="0" borderId="0"/>
    <xf numFmtId="0" fontId="7" fillId="0" borderId="0"/>
    <xf numFmtId="0" fontId="5" fillId="0" borderId="0"/>
    <xf numFmtId="0" fontId="5" fillId="0" borderId="0"/>
    <xf numFmtId="0" fontId="5" fillId="0" borderId="0"/>
    <xf numFmtId="0" fontId="5" fillId="0" borderId="0"/>
    <xf numFmtId="0" fontId="5" fillId="0" borderId="0"/>
    <xf numFmtId="0" fontId="5" fillId="0" borderId="0"/>
    <xf numFmtId="0" fontId="46" fillId="0" borderId="0"/>
    <xf numFmtId="0" fontId="9" fillId="0" borderId="0" applyNumberFormat="0" applyFill="0" applyBorder="0" applyProtection="0">
      <alignment vertical="top"/>
    </xf>
    <xf numFmtId="0" fontId="5" fillId="0" borderId="0" applyNumberFormat="0" applyFill="0" applyBorder="0" applyProtection="0">
      <alignment vertical="top"/>
    </xf>
    <xf numFmtId="0" fontId="9" fillId="0" borderId="0" applyNumberFormat="0" applyFill="0" applyBorder="0" applyProtection="0">
      <alignment vertical="top"/>
    </xf>
    <xf numFmtId="0" fontId="8" fillId="0" borderId="0"/>
    <xf numFmtId="0" fontId="5" fillId="0" borderId="0"/>
    <xf numFmtId="0" fontId="71" fillId="0" borderId="0"/>
    <xf numFmtId="0" fontId="5" fillId="0" borderId="0"/>
    <xf numFmtId="0" fontId="5" fillId="0" borderId="0"/>
    <xf numFmtId="0" fontId="8" fillId="0" borderId="0"/>
    <xf numFmtId="0" fontId="5" fillId="0" borderId="0"/>
    <xf numFmtId="0" fontId="5" fillId="0" borderId="0"/>
    <xf numFmtId="0" fontId="5" fillId="0" borderId="0"/>
    <xf numFmtId="0" fontId="4" fillId="0" borderId="0"/>
    <xf numFmtId="0" fontId="60" fillId="0" borderId="0"/>
    <xf numFmtId="0" fontId="73" fillId="0" borderId="0"/>
    <xf numFmtId="0" fontId="67" fillId="0" borderId="0"/>
    <xf numFmtId="0" fontId="5" fillId="0" borderId="0"/>
    <xf numFmtId="0" fontId="5" fillId="0" borderId="0"/>
    <xf numFmtId="0" fontId="5" fillId="0" borderId="0"/>
    <xf numFmtId="0" fontId="8" fillId="0" borderId="0"/>
    <xf numFmtId="0" fontId="5" fillId="0" borderId="0"/>
    <xf numFmtId="0" fontId="7" fillId="0" borderId="0"/>
    <xf numFmtId="0" fontId="5" fillId="0" borderId="0"/>
    <xf numFmtId="0" fontId="5" fillId="0" borderId="0"/>
    <xf numFmtId="0" fontId="4" fillId="38" borderId="18" applyNumberFormat="0" applyFont="0" applyAlignment="0" applyProtection="0"/>
    <xf numFmtId="0" fontId="5" fillId="0" borderId="0"/>
    <xf numFmtId="0" fontId="5" fillId="0" borderId="0"/>
    <xf numFmtId="166" fontId="5" fillId="0" borderId="0" applyFont="0" applyFill="0" applyBorder="0" applyAlignment="0" applyProtection="0"/>
    <xf numFmtId="165" fontId="5" fillId="0" borderId="0" applyFont="0" applyFill="0" applyBorder="0" applyAlignment="0" applyProtection="0"/>
    <xf numFmtId="0" fontId="5" fillId="0" borderId="0"/>
    <xf numFmtId="0" fontId="7" fillId="0" borderId="0"/>
    <xf numFmtId="0" fontId="5" fillId="0" borderId="0"/>
    <xf numFmtId="0" fontId="5" fillId="0" borderId="0"/>
    <xf numFmtId="0" fontId="7" fillId="0" borderId="0"/>
    <xf numFmtId="0" fontId="7" fillId="0" borderId="0"/>
    <xf numFmtId="0" fontId="5" fillId="0" borderId="0" applyNumberFormat="0" applyFill="0" applyBorder="0" applyAlignment="0" applyProtection="0"/>
    <xf numFmtId="0" fontId="33"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5" fillId="0" borderId="0"/>
    <xf numFmtId="0" fontId="5" fillId="0" borderId="0"/>
    <xf numFmtId="0" fontId="61" fillId="30" borderId="19" applyNumberFormat="0" applyAlignment="0" applyProtection="0"/>
    <xf numFmtId="0" fontId="5" fillId="0" borderId="0"/>
    <xf numFmtId="0" fontId="7" fillId="0" borderId="0"/>
    <xf numFmtId="0" fontId="5" fillId="0" borderId="0"/>
    <xf numFmtId="0" fontId="7" fillId="0" borderId="0"/>
    <xf numFmtId="0" fontId="5" fillId="0" borderId="0"/>
    <xf numFmtId="0" fontId="7" fillId="0" borderId="0"/>
    <xf numFmtId="10" fontId="5" fillId="0" borderId="0" applyFont="0" applyFill="0" applyBorder="0" applyAlignment="0" applyProtection="0"/>
    <xf numFmtId="10" fontId="7" fillId="0" borderId="0" applyFont="0" applyFill="0" applyBorder="0" applyAlignment="0" applyProtection="0"/>
    <xf numFmtId="9" fontId="5" fillId="0" borderId="0" applyFont="0" applyFill="0" applyBorder="0" applyAlignment="0" applyProtection="0"/>
    <xf numFmtId="9" fontId="7"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5"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5" fillId="0" borderId="0" applyFont="0" applyFill="0" applyBorder="0" applyAlignment="0" applyProtection="0"/>
    <xf numFmtId="9" fontId="14" fillId="0" borderId="0" applyFont="0" applyFill="0" applyBorder="0" applyAlignment="0" applyProtection="0"/>
    <xf numFmtId="9" fontId="4" fillId="0" borderId="0" applyFont="0" applyFill="0" applyBorder="0" applyAlignment="0" applyProtection="0"/>
    <xf numFmtId="0" fontId="5" fillId="0" borderId="0"/>
    <xf numFmtId="0" fontId="7" fillId="0" borderId="0"/>
    <xf numFmtId="0" fontId="5" fillId="0" borderId="0"/>
    <xf numFmtId="0" fontId="7" fillId="0" borderId="0"/>
    <xf numFmtId="0" fontId="5" fillId="0" borderId="0"/>
    <xf numFmtId="0" fontId="7" fillId="0" borderId="0"/>
    <xf numFmtId="0" fontId="5" fillId="0" borderId="0"/>
    <xf numFmtId="0" fontId="7" fillId="0" borderId="0"/>
    <xf numFmtId="0" fontId="5" fillId="0" borderId="0"/>
    <xf numFmtId="0" fontId="7" fillId="0" borderId="0"/>
    <xf numFmtId="0" fontId="5" fillId="0" borderId="0"/>
    <xf numFmtId="0" fontId="7" fillId="0" borderId="0"/>
    <xf numFmtId="0" fontId="5" fillId="0" borderId="0"/>
    <xf numFmtId="0" fontId="7"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7" fillId="0" borderId="0"/>
    <xf numFmtId="0" fontId="88" fillId="0" borderId="0"/>
    <xf numFmtId="170" fontId="3" fillId="0" borderId="0" applyFill="0" applyBorder="0" applyAlignment="0" applyProtection="0"/>
    <xf numFmtId="0" fontId="3" fillId="0" borderId="0" applyNumberFormat="0" applyFill="0" applyBorder="0" applyAlignment="0" applyProtection="0"/>
    <xf numFmtId="0" fontId="3" fillId="0" borderId="0"/>
    <xf numFmtId="0" fontId="3" fillId="0" borderId="0"/>
    <xf numFmtId="3" fontId="3" fillId="0" borderId="1"/>
    <xf numFmtId="171" fontId="3" fillId="0" borderId="0" applyBorder="0"/>
    <xf numFmtId="0" fontId="3" fillId="0" borderId="0"/>
    <xf numFmtId="0" fontId="3" fillId="0" borderId="0" applyNumberFormat="0" applyFill="0" applyAlignment="0"/>
    <xf numFmtId="172" fontId="3" fillId="0" borderId="0" applyFont="0" applyFill="0" applyBorder="0" applyAlignment="0" applyProtection="0"/>
    <xf numFmtId="173" fontId="3" fillId="0" borderId="0" applyFon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176" fontId="3" fillId="0" borderId="0" applyFill="0" applyBorder="0" applyAlignment="0" applyProtection="0"/>
    <xf numFmtId="40" fontId="3" fillId="0" borderId="0" applyFill="0" applyBorder="0" applyAlignment="0" applyProtection="0"/>
    <xf numFmtId="0" fontId="3" fillId="0" borderId="0" applyFill="0" applyBorder="0" applyAlignment="0" applyProtection="0"/>
    <xf numFmtId="0" fontId="3" fillId="0" borderId="0" applyNumberFormat="0" applyFill="0" applyBorder="0" applyAlignment="0" applyProtection="0"/>
    <xf numFmtId="2" fontId="3" fillId="0" borderId="0" applyFill="0" applyBorder="0" applyAlignment="0" applyProtection="0"/>
    <xf numFmtId="0" fontId="3" fillId="0" borderId="2">
      <alignment horizontal="left" vertical="center"/>
    </xf>
    <xf numFmtId="0" fontId="3" fillId="0" borderId="0" applyNumberFormat="0" applyFill="0" applyBorder="0" applyAlignment="0" applyProtection="0"/>
    <xf numFmtId="0" fontId="3" fillId="0" borderId="3" applyNumberFormat="0" applyFill="0" applyAlignment="0" applyProtection="0"/>
    <xf numFmtId="0" fontId="3" fillId="0" borderId="0"/>
    <xf numFmtId="0" fontId="3" fillId="0" borderId="0"/>
    <xf numFmtId="0" fontId="3" fillId="0" borderId="0"/>
    <xf numFmtId="0" fontId="3" fillId="0" borderId="0" applyFill="0" applyBorder="0" applyAlignment="0" applyProtection="0"/>
    <xf numFmtId="179" fontId="3" fillId="0" borderId="0" applyFill="0" applyBorder="0" applyAlignment="0" applyProtection="0"/>
    <xf numFmtId="180" fontId="3" fillId="0" borderId="0" applyFill="0" applyBorder="0" applyAlignment="0" applyProtection="0"/>
    <xf numFmtId="170" fontId="3" fillId="0" borderId="0" applyFill="0" applyBorder="0" applyAlignment="0" applyProtection="0"/>
    <xf numFmtId="0" fontId="3" fillId="0" borderId="0"/>
    <xf numFmtId="175" fontId="3" fillId="0" borderId="0" applyFill="0" applyBorder="0" applyAlignment="0" applyProtection="0"/>
    <xf numFmtId="40" fontId="3" fillId="0" borderId="0" applyFill="0" applyBorder="0" applyAlignment="0" applyProtection="0"/>
    <xf numFmtId="38" fontId="3" fillId="0" borderId="0" applyFill="0" applyBorder="0" applyAlignment="0" applyProtection="0"/>
    <xf numFmtId="9" fontId="3" fillId="0" borderId="0" applyFill="0" applyBorder="0" applyAlignment="0" applyProtection="0"/>
    <xf numFmtId="176" fontId="3" fillId="0" borderId="0" applyFill="0" applyBorder="0" applyAlignment="0" applyProtection="0"/>
    <xf numFmtId="181" fontId="3" fillId="0" borderId="0" applyFill="0" applyBorder="0" applyAlignment="0" applyProtection="0"/>
    <xf numFmtId="182" fontId="3" fillId="0" borderId="0" applyFill="0" applyBorder="0" applyAlignment="0" applyProtection="0"/>
    <xf numFmtId="182" fontId="3" fillId="0" borderId="0" applyFill="0" applyBorder="0" applyAlignment="0" applyProtection="0"/>
    <xf numFmtId="0" fontId="3" fillId="0" borderId="0"/>
    <xf numFmtId="183" fontId="3" fillId="0" borderId="0" applyFill="0" applyBorder="0" applyAlignment="0" applyProtection="0"/>
    <xf numFmtId="0" fontId="3" fillId="0" borderId="0"/>
    <xf numFmtId="0" fontId="3" fillId="0" borderId="0" applyFill="0" applyBorder="0" applyAlignment="0" applyProtection="0"/>
    <xf numFmtId="184" fontId="3" fillId="0" borderId="0" applyFill="0" applyBorder="0" applyAlignment="0" applyProtection="0"/>
    <xf numFmtId="0" fontId="3" fillId="0" borderId="0"/>
    <xf numFmtId="185" fontId="3" fillId="0" borderId="0" applyFill="0" applyBorder="0" applyAlignment="0" applyProtection="0"/>
    <xf numFmtId="186" fontId="3" fillId="0" borderId="0" applyFill="0" applyBorder="0" applyAlignment="0" applyProtection="0"/>
    <xf numFmtId="0" fontId="3" fillId="0" borderId="0" applyFill="0" applyBorder="0" applyAlignment="0" applyProtection="0"/>
    <xf numFmtId="186" fontId="3" fillId="0" borderId="0" applyFill="0" applyBorder="0" applyAlignment="0" applyProtection="0"/>
    <xf numFmtId="0" fontId="3" fillId="0" borderId="0" applyFill="0" applyBorder="0" applyAlignment="0" applyProtection="0"/>
    <xf numFmtId="0" fontId="3" fillId="0" borderId="0" applyNumberFormat="0" applyFill="0" applyBorder="0" applyAlignment="0" applyProtection="0"/>
    <xf numFmtId="0" fontId="3" fillId="0" borderId="0"/>
    <xf numFmtId="0" fontId="3" fillId="0" borderId="0" applyNumberFormat="0" applyFill="0" applyBorder="0" applyAlignment="0" applyProtection="0"/>
    <xf numFmtId="187" fontId="3" fillId="0" borderId="0" applyFill="0" applyBorder="0" applyAlignment="0" applyProtection="0"/>
    <xf numFmtId="0" fontId="3" fillId="0" borderId="0" applyNumberFormat="0" applyFill="0" applyBorder="0" applyAlignment="0" applyProtection="0"/>
    <xf numFmtId="0" fontId="3" fillId="0" borderId="0"/>
    <xf numFmtId="0" fontId="3" fillId="0" borderId="0" applyNumberFormat="0" applyFill="0" applyBorder="0" applyAlignment="0" applyProtection="0"/>
    <xf numFmtId="0" fontId="3" fillId="0" borderId="0" applyFill="0" applyBorder="0" applyAlignment="0" applyProtection="0"/>
    <xf numFmtId="0" fontId="3" fillId="0" borderId="0" applyFill="0" applyBorder="0" applyAlignment="0" applyProtection="0"/>
    <xf numFmtId="185" fontId="3" fillId="0" borderId="0" applyFill="0" applyBorder="0" applyAlignment="0" applyProtection="0"/>
    <xf numFmtId="0" fontId="3" fillId="0" borderId="0" applyFill="0" applyBorder="0" applyAlignment="0" applyProtection="0"/>
    <xf numFmtId="0" fontId="3" fillId="0" borderId="0" applyFill="0" applyBorder="0" applyAlignment="0" applyProtection="0"/>
    <xf numFmtId="0" fontId="3" fillId="0" borderId="0" applyFill="0" applyBorder="0" applyAlignment="0" applyProtection="0"/>
    <xf numFmtId="186" fontId="3" fillId="0" borderId="0" applyFill="0" applyBorder="0" applyAlignment="0" applyProtection="0"/>
    <xf numFmtId="185" fontId="3" fillId="0" borderId="0" applyFill="0" applyBorder="0" applyAlignment="0" applyProtection="0"/>
    <xf numFmtId="170" fontId="3" fillId="0" borderId="0" applyFill="0" applyBorder="0" applyAlignment="0" applyProtection="0"/>
    <xf numFmtId="176" fontId="3" fillId="0" borderId="0" applyFill="0" applyBorder="0" applyAlignment="0" applyProtection="0"/>
    <xf numFmtId="188" fontId="3" fillId="0" borderId="0" applyFill="0" applyBorder="0" applyAlignment="0" applyProtection="0"/>
    <xf numFmtId="189" fontId="3" fillId="0" borderId="0" applyFill="0" applyBorder="0" applyAlignment="0" applyProtection="0"/>
    <xf numFmtId="190" fontId="3" fillId="0" borderId="0" applyFill="0" applyBorder="0" applyAlignment="0" applyProtection="0"/>
    <xf numFmtId="189" fontId="3" fillId="0" borderId="0" applyFill="0" applyBorder="0" applyAlignment="0" applyProtection="0"/>
    <xf numFmtId="191" fontId="3" fillId="0" borderId="0" applyFill="0" applyBorder="0" applyAlignment="0" applyProtection="0"/>
    <xf numFmtId="176" fontId="3" fillId="0" borderId="0" applyFill="0" applyBorder="0" applyAlignment="0" applyProtection="0"/>
    <xf numFmtId="189" fontId="3" fillId="0" borderId="0" applyFill="0" applyBorder="0" applyAlignment="0" applyProtection="0"/>
    <xf numFmtId="192" fontId="3" fillId="0" borderId="0" applyFill="0" applyBorder="0" applyAlignment="0" applyProtection="0"/>
    <xf numFmtId="175" fontId="3" fillId="0" borderId="0" applyFill="0" applyBorder="0" applyAlignment="0" applyProtection="0"/>
    <xf numFmtId="185" fontId="3" fillId="0" borderId="0" applyFill="0" applyBorder="0" applyAlignment="0" applyProtection="0"/>
    <xf numFmtId="187" fontId="3" fillId="0" borderId="0" applyFill="0" applyBorder="0" applyAlignment="0" applyProtection="0"/>
    <xf numFmtId="186" fontId="3" fillId="0" borderId="0" applyFill="0" applyBorder="0" applyAlignment="0" applyProtection="0"/>
    <xf numFmtId="186" fontId="3" fillId="0" borderId="0" applyFill="0" applyBorder="0" applyAlignment="0" applyProtection="0"/>
    <xf numFmtId="170" fontId="3" fillId="0" borderId="0" applyFill="0" applyBorder="0" applyAlignment="0" applyProtection="0"/>
    <xf numFmtId="193" fontId="3" fillId="0" borderId="0" applyFill="0" applyBorder="0" applyAlignment="0" applyProtection="0"/>
    <xf numFmtId="188" fontId="3" fillId="0" borderId="0" applyFill="0" applyBorder="0" applyAlignment="0" applyProtection="0"/>
    <xf numFmtId="189" fontId="3" fillId="0" borderId="0" applyFill="0" applyBorder="0" applyAlignment="0" applyProtection="0"/>
    <xf numFmtId="190" fontId="3" fillId="0" borderId="0" applyFill="0" applyBorder="0" applyAlignment="0" applyProtection="0"/>
    <xf numFmtId="189" fontId="3" fillId="0" borderId="0" applyFill="0" applyBorder="0" applyAlignment="0" applyProtection="0"/>
    <xf numFmtId="191" fontId="3" fillId="0" borderId="0" applyFill="0" applyBorder="0" applyAlignment="0" applyProtection="0"/>
    <xf numFmtId="176" fontId="3" fillId="0" borderId="0" applyFill="0" applyBorder="0" applyAlignment="0" applyProtection="0"/>
    <xf numFmtId="189" fontId="3" fillId="0" borderId="0" applyFill="0" applyBorder="0" applyAlignment="0" applyProtection="0"/>
    <xf numFmtId="176" fontId="3" fillId="0" borderId="0" applyFill="0" applyBorder="0" applyAlignment="0" applyProtection="0"/>
    <xf numFmtId="192" fontId="3" fillId="0" borderId="0" applyFill="0" applyBorder="0" applyAlignment="0" applyProtection="0"/>
    <xf numFmtId="194" fontId="3" fillId="0" borderId="0" applyFill="0" applyBorder="0" applyAlignment="0" applyProtection="0"/>
    <xf numFmtId="195" fontId="3" fillId="0" borderId="0" applyFill="0" applyBorder="0" applyAlignment="0" applyProtection="0"/>
    <xf numFmtId="196" fontId="3" fillId="0" borderId="0" applyFill="0" applyBorder="0" applyAlignment="0" applyProtection="0"/>
    <xf numFmtId="195" fontId="3" fillId="0" borderId="0" applyFill="0" applyBorder="0" applyAlignment="0" applyProtection="0"/>
    <xf numFmtId="197" fontId="3" fillId="0" borderId="0" applyFill="0" applyBorder="0" applyAlignment="0" applyProtection="0"/>
    <xf numFmtId="175" fontId="3" fillId="0" borderId="0" applyFill="0" applyBorder="0" applyAlignment="0" applyProtection="0"/>
    <xf numFmtId="195" fontId="3" fillId="0" borderId="0" applyFill="0" applyBorder="0" applyAlignment="0" applyProtection="0"/>
    <xf numFmtId="198" fontId="3" fillId="0" borderId="0" applyFill="0" applyBorder="0" applyAlignment="0" applyProtection="0"/>
    <xf numFmtId="187" fontId="3" fillId="0" borderId="0" applyFill="0" applyBorder="0" applyAlignment="0" applyProtection="0"/>
    <xf numFmtId="186" fontId="3" fillId="0" borderId="0" applyFill="0" applyBorder="0" applyAlignment="0" applyProtection="0"/>
    <xf numFmtId="186" fontId="3" fillId="0" borderId="0" applyFill="0" applyBorder="0" applyAlignment="0" applyProtection="0"/>
    <xf numFmtId="170" fontId="3" fillId="0" borderId="0" applyFill="0" applyBorder="0" applyAlignment="0" applyProtection="0"/>
    <xf numFmtId="193" fontId="3" fillId="0" borderId="0" applyFill="0" applyBorder="0" applyAlignment="0" applyProtection="0"/>
    <xf numFmtId="175" fontId="3" fillId="0" borderId="0" applyFill="0" applyBorder="0" applyAlignment="0" applyProtection="0"/>
    <xf numFmtId="176" fontId="3" fillId="0" borderId="0" applyFill="0" applyBorder="0" applyAlignment="0" applyProtection="0"/>
    <xf numFmtId="194" fontId="3" fillId="0" borderId="0" applyFill="0" applyBorder="0" applyAlignment="0" applyProtection="0"/>
    <xf numFmtId="195" fontId="3" fillId="0" borderId="0" applyFill="0" applyBorder="0" applyAlignment="0" applyProtection="0"/>
    <xf numFmtId="196" fontId="3" fillId="0" borderId="0" applyFill="0" applyBorder="0" applyAlignment="0" applyProtection="0"/>
    <xf numFmtId="195" fontId="3" fillId="0" borderId="0" applyFill="0" applyBorder="0" applyAlignment="0" applyProtection="0"/>
    <xf numFmtId="197" fontId="3" fillId="0" borderId="0" applyFill="0" applyBorder="0" applyAlignment="0" applyProtection="0"/>
    <xf numFmtId="175" fontId="3" fillId="0" borderId="0" applyFill="0" applyBorder="0" applyAlignment="0" applyProtection="0"/>
    <xf numFmtId="195" fontId="3" fillId="0" borderId="0" applyFill="0" applyBorder="0" applyAlignment="0" applyProtection="0"/>
    <xf numFmtId="198" fontId="3" fillId="0" borderId="0" applyFill="0" applyBorder="0" applyAlignment="0" applyProtection="0"/>
    <xf numFmtId="188" fontId="3" fillId="0" borderId="0" applyFill="0" applyBorder="0" applyAlignment="0" applyProtection="0"/>
    <xf numFmtId="189" fontId="3" fillId="0" borderId="0" applyFill="0" applyBorder="0" applyAlignment="0" applyProtection="0"/>
    <xf numFmtId="190" fontId="3" fillId="0" borderId="0" applyFill="0" applyBorder="0" applyAlignment="0" applyProtection="0"/>
    <xf numFmtId="189" fontId="3" fillId="0" borderId="0" applyFill="0" applyBorder="0" applyAlignment="0" applyProtection="0"/>
    <xf numFmtId="191" fontId="3" fillId="0" borderId="0" applyFill="0" applyBorder="0" applyAlignment="0" applyProtection="0"/>
    <xf numFmtId="176" fontId="3" fillId="0" borderId="0" applyFill="0" applyBorder="0" applyAlignment="0" applyProtection="0"/>
    <xf numFmtId="189" fontId="3" fillId="0" borderId="0" applyFill="0" applyBorder="0" applyAlignment="0" applyProtection="0"/>
    <xf numFmtId="192" fontId="3" fillId="0" borderId="0" applyFill="0" applyBorder="0" applyAlignment="0" applyProtection="0"/>
    <xf numFmtId="175" fontId="3" fillId="0" borderId="0" applyFill="0" applyBorder="0" applyAlignment="0" applyProtection="0"/>
    <xf numFmtId="170" fontId="3" fillId="0" borderId="0" applyFill="0" applyBorder="0" applyAlignment="0" applyProtection="0"/>
    <xf numFmtId="0" fontId="3" fillId="0" borderId="0" applyNumberFormat="0" applyFill="0" applyBorder="0" applyAlignment="0" applyProtection="0"/>
    <xf numFmtId="170" fontId="3" fillId="0" borderId="0" applyFill="0" applyBorder="0" applyAlignment="0" applyProtection="0"/>
    <xf numFmtId="186" fontId="3" fillId="0" borderId="0" applyFill="0" applyBorder="0" applyAlignment="0" applyProtection="0"/>
    <xf numFmtId="193" fontId="3" fillId="0" borderId="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185" fontId="3" fillId="0" borderId="0" applyFill="0" applyBorder="0" applyAlignment="0" applyProtection="0"/>
    <xf numFmtId="175" fontId="3" fillId="0" borderId="0" applyFill="0" applyBorder="0" applyAlignment="0" applyProtection="0"/>
    <xf numFmtId="194" fontId="3" fillId="0" borderId="0" applyFill="0" applyBorder="0" applyAlignment="0" applyProtection="0"/>
    <xf numFmtId="195" fontId="3" fillId="0" borderId="0" applyFill="0" applyBorder="0" applyAlignment="0" applyProtection="0"/>
    <xf numFmtId="196" fontId="3" fillId="0" borderId="0" applyFill="0" applyBorder="0" applyAlignment="0" applyProtection="0"/>
    <xf numFmtId="195" fontId="3" fillId="0" borderId="0" applyFill="0" applyBorder="0" applyAlignment="0" applyProtection="0"/>
    <xf numFmtId="197" fontId="3" fillId="0" borderId="0" applyFill="0" applyBorder="0" applyAlignment="0" applyProtection="0"/>
    <xf numFmtId="175" fontId="3" fillId="0" borderId="0" applyFill="0" applyBorder="0" applyAlignment="0" applyProtection="0"/>
    <xf numFmtId="195" fontId="3" fillId="0" borderId="0" applyFill="0" applyBorder="0" applyAlignment="0" applyProtection="0"/>
    <xf numFmtId="198" fontId="3" fillId="0" borderId="0" applyFill="0" applyBorder="0" applyAlignment="0" applyProtection="0"/>
    <xf numFmtId="188" fontId="3" fillId="0" borderId="0" applyFill="0" applyBorder="0" applyAlignment="0" applyProtection="0"/>
    <xf numFmtId="189" fontId="3" fillId="0" borderId="0" applyFill="0" applyBorder="0" applyAlignment="0" applyProtection="0"/>
    <xf numFmtId="190" fontId="3" fillId="0" borderId="0" applyFill="0" applyBorder="0" applyAlignment="0" applyProtection="0"/>
    <xf numFmtId="189" fontId="3" fillId="0" borderId="0" applyFill="0" applyBorder="0" applyAlignment="0" applyProtection="0"/>
    <xf numFmtId="191" fontId="3" fillId="0" borderId="0" applyFill="0" applyBorder="0" applyAlignment="0" applyProtection="0"/>
    <xf numFmtId="176" fontId="3" fillId="0" borderId="0" applyFill="0" applyBorder="0" applyAlignment="0" applyProtection="0"/>
    <xf numFmtId="189" fontId="3" fillId="0" borderId="0" applyFill="0" applyBorder="0" applyAlignment="0" applyProtection="0"/>
    <xf numFmtId="192" fontId="3" fillId="0" borderId="0" applyFill="0" applyBorder="0" applyAlignment="0" applyProtection="0"/>
    <xf numFmtId="170" fontId="3" fillId="0" borderId="0" applyFill="0" applyBorder="0" applyAlignment="0" applyProtection="0"/>
    <xf numFmtId="176" fontId="3" fillId="0" borderId="0" applyFill="0" applyBorder="0" applyAlignment="0" applyProtection="0"/>
    <xf numFmtId="0" fontId="3" fillId="0" borderId="0"/>
    <xf numFmtId="0" fontId="3" fillId="0" borderId="0" applyNumberFormat="0" applyFill="0" applyBorder="0" applyAlignment="0" applyProtection="0"/>
    <xf numFmtId="0" fontId="3" fillId="0" borderId="0" applyNumberFormat="0" applyFill="0" applyBorder="0" applyAlignment="0" applyProtection="0"/>
    <xf numFmtId="199" fontId="3" fillId="0" borderId="0" applyFill="0" applyBorder="0" applyAlignment="0" applyProtection="0"/>
    <xf numFmtId="200" fontId="3" fillId="0" borderId="0" applyFill="0" applyBorder="0" applyAlignment="0" applyProtection="0"/>
    <xf numFmtId="177" fontId="3" fillId="0" borderId="0" applyFill="0" applyBorder="0" applyAlignment="0" applyProtection="0"/>
    <xf numFmtId="177" fontId="3" fillId="0" borderId="0" applyFill="0" applyBorder="0" applyAlignment="0" applyProtection="0"/>
    <xf numFmtId="170" fontId="3" fillId="0" borderId="0" applyFill="0" applyBorder="0" applyAlignment="0" applyProtection="0"/>
    <xf numFmtId="177" fontId="3" fillId="0" borderId="0" applyFill="0" applyBorder="0" applyAlignment="0" applyProtection="0"/>
    <xf numFmtId="177" fontId="3" fillId="0" borderId="0" applyFill="0" applyBorder="0" applyAlignment="0" applyProtection="0"/>
    <xf numFmtId="201" fontId="3" fillId="0" borderId="0" applyFill="0" applyBorder="0" applyAlignment="0" applyProtection="0"/>
    <xf numFmtId="202" fontId="3" fillId="0" borderId="0" applyFill="0" applyBorder="0" applyAlignment="0" applyProtection="0"/>
    <xf numFmtId="1" fontId="3" fillId="0" borderId="0" applyBorder="0" applyAlignment="0"/>
    <xf numFmtId="0" fontId="3" fillId="0" borderId="0"/>
    <xf numFmtId="3" fontId="3" fillId="0" borderId="1"/>
    <xf numFmtId="3" fontId="3" fillId="0" borderId="1"/>
    <xf numFmtId="0" fontId="3" fillId="2" borderId="0"/>
    <xf numFmtId="0" fontId="3" fillId="3" borderId="0"/>
    <xf numFmtId="0" fontId="3" fillId="3" borderId="0"/>
    <xf numFmtId="0" fontId="3" fillId="3" borderId="0"/>
    <xf numFmtId="0" fontId="3" fillId="3" borderId="0"/>
    <xf numFmtId="0" fontId="3" fillId="3" borderId="0"/>
    <xf numFmtId="0" fontId="3" fillId="4" borderId="0"/>
    <xf numFmtId="0" fontId="3" fillId="2" borderId="0"/>
    <xf numFmtId="0" fontId="3" fillId="2"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2" borderId="0"/>
    <xf numFmtId="0" fontId="3" fillId="2" borderId="0"/>
    <xf numFmtId="0" fontId="3" fillId="2" borderId="0"/>
    <xf numFmtId="0" fontId="3" fillId="3" borderId="0"/>
    <xf numFmtId="0" fontId="3" fillId="2" borderId="0"/>
    <xf numFmtId="0" fontId="3" fillId="3" borderId="0"/>
    <xf numFmtId="0" fontId="3" fillId="3" borderId="0"/>
    <xf numFmtId="0" fontId="3" fillId="3" borderId="0"/>
    <xf numFmtId="0" fontId="3" fillId="3" borderId="0"/>
    <xf numFmtId="0" fontId="3" fillId="3" borderId="0"/>
    <xf numFmtId="0" fontId="3" fillId="3" borderId="0"/>
    <xf numFmtId="199" fontId="3" fillId="0" borderId="0" applyFill="0" applyBorder="0" applyAlignment="0" applyProtection="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199" fontId="3" fillId="0" borderId="0" applyFill="0" applyBorder="0" applyAlignment="0" applyProtection="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2" borderId="0"/>
    <xf numFmtId="0" fontId="3" fillId="2" borderId="0"/>
    <xf numFmtId="0" fontId="3" fillId="2" borderId="0"/>
    <xf numFmtId="0" fontId="3" fillId="2"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199" fontId="3" fillId="0" borderId="0" applyFill="0" applyBorder="0" applyAlignment="0" applyProtection="0"/>
    <xf numFmtId="0" fontId="3" fillId="2" borderId="0"/>
    <xf numFmtId="0" fontId="3" fillId="2" borderId="0"/>
    <xf numFmtId="0" fontId="3" fillId="2"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2" borderId="0"/>
    <xf numFmtId="0" fontId="3" fillId="3" borderId="0"/>
    <xf numFmtId="0" fontId="3" fillId="3" borderId="0"/>
    <xf numFmtId="0" fontId="3" fillId="3" borderId="0"/>
    <xf numFmtId="0" fontId="3" fillId="3" borderId="0"/>
    <xf numFmtId="199" fontId="3" fillId="0" borderId="0" applyFill="0" applyBorder="0" applyAlignment="0" applyProtection="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2" borderId="0"/>
    <xf numFmtId="0" fontId="3" fillId="3" borderId="0"/>
    <xf numFmtId="199" fontId="3" fillId="0" borderId="0" applyFill="0" applyBorder="0" applyAlignment="0" applyProtection="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199" fontId="3" fillId="0" borderId="0" applyFill="0" applyBorder="0" applyAlignment="0" applyProtection="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199" fontId="3" fillId="0" borderId="0" applyFill="0" applyBorder="0" applyAlignment="0" applyProtection="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0" borderId="0" applyNumberFormat="0" applyBorder="0">
      <alignment horizontal="left" indent="2"/>
    </xf>
    <xf numFmtId="0" fontId="3" fillId="0" borderId="0" applyNumberFormat="0" applyBorder="0">
      <alignment horizontal="left" indent="2"/>
    </xf>
    <xf numFmtId="0" fontId="3" fillId="3" borderId="0"/>
    <xf numFmtId="0" fontId="3" fillId="0" borderId="0" applyNumberFormat="0" applyBorder="0">
      <alignment horizontal="left" indent="2"/>
    </xf>
    <xf numFmtId="0" fontId="3" fillId="0" borderId="0" applyNumberFormat="0" applyBorder="0">
      <alignment horizontal="left" indent="2"/>
    </xf>
    <xf numFmtId="0" fontId="3" fillId="0" borderId="0" applyNumberFormat="0" applyBorder="0">
      <alignment horizontal="left" indent="2"/>
    </xf>
    <xf numFmtId="0" fontId="3" fillId="3" borderId="0"/>
    <xf numFmtId="0" fontId="3" fillId="0" borderId="0" applyNumberFormat="0" applyBorder="0">
      <alignment horizontal="left" indent="2"/>
    </xf>
    <xf numFmtId="0" fontId="3" fillId="3" borderId="0"/>
    <xf numFmtId="0" fontId="3" fillId="3" borderId="0"/>
    <xf numFmtId="0" fontId="3" fillId="3" borderId="0"/>
    <xf numFmtId="0" fontId="3" fillId="0" borderId="0" applyNumberFormat="0" applyBorder="0">
      <alignment horizontal="left" indent="2"/>
    </xf>
    <xf numFmtId="0" fontId="3" fillId="0" borderId="0" applyNumberFormat="0" applyBorder="0">
      <alignment horizontal="left" indent="2"/>
    </xf>
    <xf numFmtId="9" fontId="3" fillId="0" borderId="0" applyFill="0" applyBorder="0" applyAlignment="0" applyProtection="0"/>
    <xf numFmtId="9" fontId="3" fillId="0" borderId="0" applyFill="0" applyBorder="0" applyAlignment="0" applyProtection="0"/>
    <xf numFmtId="0" fontId="3" fillId="0" borderId="4" applyFill="0" applyAlignment="0"/>
    <xf numFmtId="0" fontId="3" fillId="2" borderId="0"/>
    <xf numFmtId="0" fontId="3" fillId="3" borderId="0"/>
    <xf numFmtId="0" fontId="3" fillId="3" borderId="0"/>
    <xf numFmtId="0" fontId="3" fillId="3" borderId="0"/>
    <xf numFmtId="0" fontId="3" fillId="3" borderId="0"/>
    <xf numFmtId="0" fontId="3" fillId="3" borderId="0"/>
    <xf numFmtId="0" fontId="3" fillId="4" borderId="0"/>
    <xf numFmtId="0" fontId="3" fillId="2" borderId="0"/>
    <xf numFmtId="0" fontId="3" fillId="2"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2" borderId="0"/>
    <xf numFmtId="0" fontId="3" fillId="2" borderId="0"/>
    <xf numFmtId="0" fontId="3" fillId="2" borderId="0"/>
    <xf numFmtId="0" fontId="3" fillId="3" borderId="0"/>
    <xf numFmtId="0" fontId="3" fillId="2"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2" borderId="0"/>
    <xf numFmtId="0" fontId="3" fillId="2" borderId="0"/>
    <xf numFmtId="0" fontId="3" fillId="2" borderId="0"/>
    <xf numFmtId="0" fontId="3" fillId="2"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2" borderId="0"/>
    <xf numFmtId="0" fontId="3" fillId="2" borderId="0"/>
    <xf numFmtId="0" fontId="3" fillId="2"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2"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2"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0" borderId="0" applyNumberFormat="0" applyBorder="0" applyAlignment="0"/>
    <xf numFmtId="0" fontId="3" fillId="0" borderId="0" applyNumberFormat="0" applyBorder="0" applyAlignment="0"/>
    <xf numFmtId="0" fontId="3" fillId="3" borderId="0"/>
    <xf numFmtId="0" fontId="3" fillId="0" borderId="0" applyNumberFormat="0" applyBorder="0" applyAlignment="0"/>
    <xf numFmtId="0" fontId="3" fillId="0" borderId="0" applyNumberFormat="0" applyBorder="0" applyAlignment="0"/>
    <xf numFmtId="0" fontId="3" fillId="0" borderId="0" applyNumberFormat="0" applyBorder="0" applyAlignment="0"/>
    <xf numFmtId="0" fontId="3" fillId="3" borderId="0"/>
    <xf numFmtId="0" fontId="3" fillId="0" borderId="0" applyNumberFormat="0" applyBorder="0" applyAlignment="0"/>
    <xf numFmtId="0" fontId="3" fillId="3" borderId="0"/>
    <xf numFmtId="0" fontId="3" fillId="3" borderId="0"/>
    <xf numFmtId="0" fontId="3" fillId="3" borderId="0"/>
    <xf numFmtId="0" fontId="3" fillId="0" borderId="0" applyNumberFormat="0" applyBorder="0" applyAlignment="0"/>
    <xf numFmtId="0" fontId="3" fillId="0" borderId="0" applyNumberFormat="0" applyBorder="0" applyAlignment="0"/>
    <xf numFmtId="0" fontId="3" fillId="0" borderId="0"/>
    <xf numFmtId="0" fontId="3" fillId="0" borderId="0"/>
    <xf numFmtId="0" fontId="3" fillId="2" borderId="0"/>
    <xf numFmtId="0" fontId="3" fillId="3" borderId="0"/>
    <xf numFmtId="0" fontId="3" fillId="3" borderId="0"/>
    <xf numFmtId="0" fontId="3" fillId="3" borderId="0"/>
    <xf numFmtId="0" fontId="3" fillId="3" borderId="0"/>
    <xf numFmtId="0" fontId="3" fillId="3" borderId="0"/>
    <xf numFmtId="0" fontId="3" fillId="4" borderId="0"/>
    <xf numFmtId="0" fontId="3" fillId="2" borderId="0"/>
    <xf numFmtId="0" fontId="3" fillId="2"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2" borderId="0"/>
    <xf numFmtId="0" fontId="3" fillId="2" borderId="0"/>
    <xf numFmtId="0" fontId="3" fillId="2" borderId="0"/>
    <xf numFmtId="0" fontId="3" fillId="3" borderId="0"/>
    <xf numFmtId="0" fontId="3" fillId="2"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2" borderId="0"/>
    <xf numFmtId="0" fontId="3" fillId="2" borderId="0"/>
    <xf numFmtId="0" fontId="3" fillId="2" borderId="0"/>
    <xf numFmtId="0" fontId="3" fillId="2"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2" borderId="0"/>
    <xf numFmtId="0" fontId="3" fillId="2" borderId="0"/>
    <xf numFmtId="0" fontId="3" fillId="2"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2"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2"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0" borderId="0">
      <alignment wrapText="1"/>
    </xf>
    <xf numFmtId="0" fontId="3" fillId="0" borderId="0">
      <alignment wrapText="1"/>
    </xf>
    <xf numFmtId="0" fontId="3" fillId="0" borderId="0">
      <alignment wrapText="1"/>
    </xf>
    <xf numFmtId="0" fontId="3" fillId="0" borderId="0">
      <alignment wrapText="1"/>
    </xf>
    <xf numFmtId="0" fontId="3" fillId="0" borderId="0">
      <alignment wrapText="1"/>
    </xf>
    <xf numFmtId="0" fontId="3" fillId="0" borderId="0">
      <alignment wrapText="1"/>
    </xf>
    <xf numFmtId="0" fontId="3" fillId="0" borderId="0">
      <alignment wrapText="1"/>
    </xf>
    <xf numFmtId="0" fontId="3" fillId="0" borderId="0">
      <alignment wrapText="1"/>
    </xf>
    <xf numFmtId="0" fontId="3" fillId="0" borderId="0">
      <alignment wrapText="1"/>
    </xf>
    <xf numFmtId="0" fontId="3" fillId="0" borderId="0">
      <alignment wrapText="1"/>
    </xf>
    <xf numFmtId="0" fontId="3" fillId="0" borderId="0">
      <alignment wrapText="1"/>
    </xf>
    <xf numFmtId="0" fontId="3" fillId="0" borderId="0">
      <alignment wrapText="1"/>
    </xf>
    <xf numFmtId="0" fontId="3" fillId="0" borderId="0">
      <alignment wrapText="1"/>
    </xf>
    <xf numFmtId="0" fontId="3" fillId="0" borderId="0">
      <alignment wrapText="1"/>
    </xf>
    <xf numFmtId="0" fontId="3" fillId="0" borderId="0">
      <alignment wrapText="1"/>
    </xf>
    <xf numFmtId="0" fontId="3" fillId="0" borderId="0">
      <alignment wrapText="1"/>
    </xf>
    <xf numFmtId="0" fontId="3" fillId="0" borderId="0">
      <alignment wrapText="1"/>
    </xf>
    <xf numFmtId="0" fontId="3" fillId="0" borderId="0">
      <alignment wrapText="1"/>
    </xf>
    <xf numFmtId="0" fontId="3" fillId="0" borderId="0">
      <alignment wrapText="1"/>
    </xf>
    <xf numFmtId="0" fontId="3" fillId="0" borderId="0">
      <alignment wrapText="1"/>
    </xf>
    <xf numFmtId="0" fontId="3" fillId="0" borderId="0">
      <alignment wrapText="1"/>
    </xf>
    <xf numFmtId="0" fontId="3" fillId="0" borderId="0">
      <alignment wrapText="1"/>
    </xf>
    <xf numFmtId="0" fontId="3" fillId="0" borderId="0">
      <alignment wrapText="1"/>
    </xf>
    <xf numFmtId="0" fontId="3" fillId="0" borderId="0">
      <alignment wrapText="1"/>
    </xf>
    <xf numFmtId="0" fontId="3" fillId="0" borderId="0">
      <alignment wrapText="1"/>
    </xf>
    <xf numFmtId="0" fontId="3" fillId="0" borderId="0">
      <alignment wrapText="1"/>
    </xf>
    <xf numFmtId="0" fontId="3" fillId="0" borderId="0">
      <alignment wrapText="1"/>
    </xf>
    <xf numFmtId="0" fontId="3" fillId="0" borderId="0">
      <alignment wrapText="1"/>
    </xf>
    <xf numFmtId="0" fontId="3" fillId="0" borderId="0">
      <alignment wrapText="1"/>
    </xf>
    <xf numFmtId="0" fontId="3" fillId="0" borderId="0">
      <alignment wrapText="1"/>
    </xf>
    <xf numFmtId="0" fontId="3" fillId="0" borderId="0">
      <alignment wrapText="1"/>
    </xf>
    <xf numFmtId="0" fontId="3" fillId="0" borderId="0">
      <alignment wrapText="1"/>
    </xf>
    <xf numFmtId="0" fontId="3" fillId="0" borderId="0">
      <alignment wrapText="1"/>
    </xf>
    <xf numFmtId="0" fontId="3" fillId="0" borderId="0">
      <alignment wrapText="1"/>
    </xf>
    <xf numFmtId="0" fontId="3" fillId="0" borderId="0">
      <alignment wrapText="1"/>
    </xf>
    <xf numFmtId="0" fontId="3" fillId="0" borderId="0">
      <alignment wrapText="1"/>
    </xf>
    <xf numFmtId="0" fontId="3" fillId="0" borderId="0">
      <alignment wrapText="1"/>
    </xf>
    <xf numFmtId="0" fontId="3" fillId="0" borderId="0">
      <alignment wrapText="1"/>
    </xf>
    <xf numFmtId="0" fontId="3" fillId="0" borderId="0">
      <alignment wrapText="1"/>
    </xf>
    <xf numFmtId="0" fontId="3" fillId="0" borderId="0">
      <alignment wrapText="1"/>
    </xf>
    <xf numFmtId="0" fontId="3" fillId="0" borderId="0">
      <alignment wrapText="1"/>
    </xf>
    <xf numFmtId="0" fontId="3" fillId="0" borderId="0">
      <alignment wrapText="1"/>
    </xf>
    <xf numFmtId="0" fontId="3" fillId="0" borderId="0">
      <alignment wrapText="1"/>
    </xf>
    <xf numFmtId="0" fontId="3" fillId="0" borderId="0">
      <alignment wrapText="1"/>
    </xf>
    <xf numFmtId="0" fontId="3" fillId="0" borderId="0">
      <alignment wrapText="1"/>
    </xf>
    <xf numFmtId="0" fontId="3" fillId="0" borderId="0">
      <alignment wrapText="1"/>
    </xf>
    <xf numFmtId="0" fontId="3" fillId="0" borderId="0">
      <alignment wrapText="1"/>
    </xf>
    <xf numFmtId="0" fontId="3" fillId="0" borderId="0">
      <alignment wrapText="1"/>
    </xf>
    <xf numFmtId="0" fontId="3" fillId="0" borderId="0">
      <alignment wrapText="1"/>
    </xf>
    <xf numFmtId="0" fontId="3" fillId="0" borderId="0">
      <alignment wrapText="1"/>
    </xf>
    <xf numFmtId="0" fontId="3" fillId="0" borderId="0">
      <alignment wrapText="1"/>
    </xf>
    <xf numFmtId="0" fontId="3" fillId="0" borderId="0">
      <alignment wrapText="1"/>
    </xf>
    <xf numFmtId="0" fontId="3" fillId="0" borderId="0">
      <alignment wrapText="1"/>
    </xf>
    <xf numFmtId="0" fontId="3" fillId="0" borderId="0">
      <alignment wrapText="1"/>
    </xf>
    <xf numFmtId="0" fontId="3" fillId="0" borderId="0">
      <alignment wrapText="1"/>
    </xf>
    <xf numFmtId="0" fontId="3" fillId="0" borderId="0">
      <alignment wrapText="1"/>
    </xf>
    <xf numFmtId="0" fontId="3" fillId="0" borderId="0">
      <alignment wrapText="1"/>
    </xf>
    <xf numFmtId="0" fontId="3" fillId="0" borderId="0">
      <alignment wrapText="1"/>
    </xf>
    <xf numFmtId="0" fontId="3" fillId="0" borderId="0">
      <alignment wrapText="1"/>
    </xf>
    <xf numFmtId="0" fontId="3" fillId="0" borderId="0">
      <alignment wrapText="1"/>
    </xf>
    <xf numFmtId="0" fontId="3" fillId="0" borderId="0">
      <alignment wrapText="1"/>
    </xf>
    <xf numFmtId="0" fontId="3" fillId="0" borderId="0">
      <alignment wrapText="1"/>
    </xf>
    <xf numFmtId="0" fontId="3" fillId="0" borderId="0">
      <alignment wrapText="1"/>
    </xf>
    <xf numFmtId="0" fontId="3" fillId="0" borderId="0">
      <alignment wrapText="1"/>
    </xf>
    <xf numFmtId="0" fontId="3" fillId="0" borderId="0">
      <alignment wrapText="1"/>
    </xf>
    <xf numFmtId="0" fontId="3" fillId="0" borderId="0">
      <alignment wrapText="1"/>
    </xf>
    <xf numFmtId="0" fontId="3" fillId="0" borderId="0">
      <alignment wrapText="1"/>
    </xf>
    <xf numFmtId="0" fontId="3" fillId="0" borderId="0">
      <alignment wrapText="1"/>
    </xf>
    <xf numFmtId="0" fontId="3" fillId="0" borderId="0">
      <alignment wrapText="1"/>
    </xf>
    <xf numFmtId="0" fontId="3" fillId="0" borderId="0">
      <alignment wrapText="1"/>
    </xf>
    <xf numFmtId="0" fontId="3" fillId="0" borderId="0">
      <alignment wrapText="1"/>
    </xf>
    <xf numFmtId="0" fontId="3" fillId="0" borderId="0">
      <alignment wrapText="1"/>
    </xf>
    <xf numFmtId="0" fontId="3" fillId="0" borderId="0">
      <alignment wrapText="1"/>
    </xf>
    <xf numFmtId="0" fontId="3" fillId="0" borderId="0">
      <alignment wrapText="1"/>
    </xf>
    <xf numFmtId="0" fontId="3" fillId="0" borderId="0">
      <alignment wrapText="1"/>
    </xf>
    <xf numFmtId="0" fontId="3" fillId="0" borderId="0">
      <alignment wrapText="1"/>
    </xf>
    <xf numFmtId="0" fontId="3" fillId="0" borderId="0">
      <alignment wrapText="1"/>
    </xf>
    <xf numFmtId="0" fontId="3" fillId="0" borderId="0">
      <alignment wrapText="1"/>
    </xf>
    <xf numFmtId="0" fontId="3" fillId="0" borderId="0">
      <alignment wrapText="1"/>
    </xf>
    <xf numFmtId="0" fontId="3" fillId="0" borderId="0">
      <alignment wrapText="1"/>
    </xf>
    <xf numFmtId="0" fontId="3" fillId="0" borderId="0">
      <alignment wrapText="1"/>
    </xf>
    <xf numFmtId="0" fontId="3" fillId="0" borderId="0">
      <alignment wrapText="1"/>
    </xf>
    <xf numFmtId="0" fontId="3" fillId="0" borderId="0">
      <alignment wrapText="1"/>
    </xf>
    <xf numFmtId="0" fontId="3" fillId="0" borderId="0">
      <alignment wrapText="1"/>
    </xf>
    <xf numFmtId="0" fontId="3" fillId="0" borderId="0">
      <alignment wrapText="1"/>
    </xf>
    <xf numFmtId="0" fontId="3" fillId="0" borderId="0">
      <alignment wrapText="1"/>
    </xf>
    <xf numFmtId="0" fontId="3" fillId="0" borderId="0">
      <alignment wrapText="1"/>
    </xf>
    <xf numFmtId="0" fontId="3" fillId="0" borderId="0">
      <alignment wrapText="1"/>
    </xf>
    <xf numFmtId="0" fontId="3" fillId="0" borderId="0">
      <alignment wrapText="1"/>
    </xf>
    <xf numFmtId="0" fontId="3" fillId="0" borderId="0">
      <alignment wrapText="1"/>
    </xf>
    <xf numFmtId="0" fontId="3" fillId="0" borderId="0">
      <alignment wrapText="1"/>
    </xf>
    <xf numFmtId="0" fontId="3" fillId="0" borderId="0">
      <alignment wrapText="1"/>
    </xf>
    <xf numFmtId="0" fontId="3" fillId="0" borderId="0">
      <alignment wrapText="1"/>
    </xf>
    <xf numFmtId="0" fontId="3" fillId="0" borderId="0">
      <alignment wrapText="1"/>
    </xf>
    <xf numFmtId="0" fontId="3" fillId="0" borderId="0">
      <alignment wrapText="1"/>
    </xf>
    <xf numFmtId="0" fontId="3" fillId="0" borderId="0">
      <alignment wrapText="1"/>
    </xf>
    <xf numFmtId="0" fontId="3" fillId="0" borderId="0">
      <alignment wrapText="1"/>
    </xf>
    <xf numFmtId="0" fontId="3" fillId="0" borderId="0">
      <alignment wrapText="1"/>
    </xf>
    <xf numFmtId="0" fontId="3" fillId="0" borderId="0">
      <alignment wrapText="1"/>
    </xf>
    <xf numFmtId="0" fontId="3" fillId="0" borderId="0">
      <alignment wrapText="1"/>
    </xf>
    <xf numFmtId="0" fontId="3" fillId="0" borderId="0">
      <alignment wrapText="1"/>
    </xf>
    <xf numFmtId="0" fontId="3" fillId="0" borderId="0">
      <alignment wrapText="1"/>
    </xf>
    <xf numFmtId="0" fontId="3" fillId="0" borderId="0">
      <alignment wrapText="1"/>
    </xf>
    <xf numFmtId="0" fontId="3" fillId="0" borderId="0">
      <alignment wrapText="1"/>
    </xf>
    <xf numFmtId="0" fontId="3" fillId="0" borderId="0">
      <alignment wrapText="1"/>
    </xf>
    <xf numFmtId="0" fontId="3" fillId="0" borderId="0">
      <alignment wrapText="1"/>
    </xf>
    <xf numFmtId="0" fontId="3" fillId="0" borderId="0">
      <alignment wrapText="1"/>
    </xf>
    <xf numFmtId="0" fontId="3" fillId="0" borderId="0">
      <alignment wrapText="1"/>
    </xf>
    <xf numFmtId="0" fontId="3" fillId="0" borderId="0">
      <alignment wrapText="1"/>
    </xf>
    <xf numFmtId="0" fontId="3" fillId="0" borderId="0">
      <alignment wrapText="1"/>
    </xf>
    <xf numFmtId="0" fontId="3" fillId="0" borderId="0">
      <alignment wrapText="1"/>
    </xf>
    <xf numFmtId="0" fontId="3" fillId="0" borderId="0">
      <alignment wrapText="1"/>
    </xf>
    <xf numFmtId="0" fontId="3" fillId="0" borderId="0">
      <alignment wrapText="1"/>
    </xf>
    <xf numFmtId="0" fontId="3" fillId="0" borderId="0">
      <alignment wrapText="1"/>
    </xf>
    <xf numFmtId="0" fontId="3" fillId="0" borderId="0">
      <alignment wrapText="1"/>
    </xf>
    <xf numFmtId="0" fontId="3" fillId="0" borderId="0">
      <alignment wrapText="1"/>
    </xf>
    <xf numFmtId="0" fontId="3" fillId="0" borderId="0">
      <alignment wrapText="1"/>
    </xf>
    <xf numFmtId="0" fontId="3" fillId="0" borderId="0">
      <alignment wrapText="1"/>
    </xf>
    <xf numFmtId="0" fontId="3" fillId="0" borderId="0">
      <alignment wrapText="1"/>
    </xf>
    <xf numFmtId="0" fontId="3" fillId="0" borderId="0">
      <alignment wrapText="1"/>
    </xf>
    <xf numFmtId="0" fontId="3" fillId="0" borderId="0">
      <alignment wrapText="1"/>
    </xf>
    <xf numFmtId="0" fontId="3" fillId="0" borderId="0">
      <alignment wrapText="1"/>
    </xf>
    <xf numFmtId="0" fontId="3" fillId="0" borderId="0">
      <alignment wrapText="1"/>
    </xf>
    <xf numFmtId="0" fontId="3" fillId="0" borderId="0">
      <alignment wrapText="1"/>
    </xf>
    <xf numFmtId="0" fontId="3" fillId="0" borderId="0">
      <alignment wrapText="1"/>
    </xf>
    <xf numFmtId="0" fontId="3" fillId="0" borderId="0">
      <alignment wrapText="1"/>
    </xf>
    <xf numFmtId="0" fontId="3" fillId="0" borderId="0">
      <alignment wrapText="1"/>
    </xf>
    <xf numFmtId="0" fontId="3" fillId="0" borderId="0">
      <alignment wrapText="1"/>
    </xf>
    <xf numFmtId="0" fontId="3" fillId="0" borderId="0">
      <alignment wrapText="1"/>
    </xf>
    <xf numFmtId="0" fontId="3" fillId="0" borderId="0">
      <alignment wrapText="1"/>
    </xf>
    <xf numFmtId="0" fontId="3" fillId="0" borderId="0">
      <alignment wrapText="1"/>
    </xf>
    <xf numFmtId="0" fontId="3" fillId="0" borderId="0">
      <alignment wrapText="1"/>
    </xf>
    <xf numFmtId="0" fontId="3" fillId="0" borderId="0">
      <alignment wrapText="1"/>
    </xf>
    <xf numFmtId="0" fontId="3" fillId="0" borderId="0">
      <alignment wrapText="1"/>
    </xf>
    <xf numFmtId="0" fontId="3" fillId="0" borderId="0">
      <alignment wrapText="1"/>
    </xf>
    <xf numFmtId="0" fontId="3" fillId="0" borderId="0">
      <alignment wrapText="1"/>
    </xf>
    <xf numFmtId="0" fontId="3" fillId="0" borderId="0">
      <alignment wrapText="1"/>
    </xf>
    <xf numFmtId="0" fontId="3" fillId="0" borderId="0">
      <alignment wrapText="1"/>
    </xf>
    <xf numFmtId="0" fontId="3" fillId="0" borderId="0">
      <alignment wrapText="1"/>
    </xf>
    <xf numFmtId="0" fontId="3" fillId="0" borderId="0">
      <alignment wrapText="1"/>
    </xf>
    <xf numFmtId="0" fontId="3" fillId="0" borderId="0">
      <alignment wrapText="1"/>
    </xf>
    <xf numFmtId="0" fontId="3" fillId="0" borderId="0">
      <alignment wrapText="1"/>
    </xf>
    <xf numFmtId="0" fontId="3" fillId="0" borderId="0">
      <alignment wrapText="1"/>
    </xf>
    <xf numFmtId="0" fontId="3" fillId="0" borderId="0">
      <alignment wrapText="1"/>
    </xf>
    <xf numFmtId="0" fontId="3" fillId="0" borderId="0">
      <alignment wrapText="1"/>
    </xf>
    <xf numFmtId="0" fontId="3" fillId="0" borderId="0">
      <alignment wrapText="1"/>
    </xf>
    <xf numFmtId="0" fontId="3" fillId="0" borderId="0">
      <alignment wrapText="1"/>
    </xf>
    <xf numFmtId="0" fontId="3" fillId="0" borderId="0">
      <alignment wrapText="1"/>
    </xf>
    <xf numFmtId="0" fontId="3" fillId="0" borderId="0">
      <alignment wrapText="1"/>
    </xf>
    <xf numFmtId="0" fontId="3" fillId="0" borderId="0">
      <alignment wrapText="1"/>
    </xf>
    <xf numFmtId="0" fontId="3" fillId="0" borderId="0">
      <alignment wrapText="1"/>
    </xf>
    <xf numFmtId="0" fontId="3" fillId="0" borderId="0">
      <alignment wrapText="1"/>
    </xf>
    <xf numFmtId="0" fontId="3" fillId="0" borderId="0">
      <alignment wrapText="1"/>
    </xf>
    <xf numFmtId="0" fontId="3" fillId="0" borderId="0">
      <alignment wrapText="1"/>
    </xf>
    <xf numFmtId="0" fontId="3" fillId="0" borderId="0">
      <alignment wrapText="1"/>
    </xf>
    <xf numFmtId="0" fontId="3" fillId="0" borderId="0">
      <alignment wrapText="1"/>
    </xf>
    <xf numFmtId="0" fontId="3" fillId="0" borderId="0">
      <alignment wrapText="1"/>
    </xf>
    <xf numFmtId="0" fontId="3" fillId="0" borderId="0">
      <alignment wrapText="1"/>
    </xf>
    <xf numFmtId="0" fontId="3" fillId="0" borderId="0">
      <alignment wrapText="1"/>
    </xf>
    <xf numFmtId="0" fontId="3" fillId="0" borderId="0">
      <alignment wrapText="1"/>
    </xf>
    <xf numFmtId="0" fontId="3" fillId="0" borderId="0">
      <alignment wrapText="1"/>
    </xf>
    <xf numFmtId="0" fontId="3" fillId="0" borderId="0">
      <alignment wrapText="1"/>
    </xf>
    <xf numFmtId="0" fontId="3" fillId="0" borderId="0">
      <alignment wrapText="1"/>
    </xf>
    <xf numFmtId="0" fontId="3" fillId="0" borderId="0">
      <alignment wrapText="1"/>
    </xf>
    <xf numFmtId="0" fontId="3" fillId="0" borderId="0">
      <alignment wrapText="1"/>
    </xf>
    <xf numFmtId="0" fontId="3" fillId="0" borderId="0">
      <alignment wrapText="1"/>
    </xf>
    <xf numFmtId="0" fontId="3" fillId="0" borderId="0">
      <alignment wrapText="1"/>
    </xf>
    <xf numFmtId="0" fontId="3" fillId="0" borderId="0">
      <alignment wrapText="1"/>
    </xf>
    <xf numFmtId="0" fontId="3" fillId="0" borderId="0">
      <alignment wrapText="1"/>
    </xf>
    <xf numFmtId="0" fontId="3" fillId="0" borderId="0">
      <alignment wrapText="1"/>
    </xf>
    <xf numFmtId="0" fontId="3" fillId="0" borderId="0">
      <alignment wrapText="1"/>
    </xf>
    <xf numFmtId="0" fontId="3" fillId="0" borderId="0">
      <alignment wrapText="1"/>
    </xf>
    <xf numFmtId="0" fontId="3" fillId="0" borderId="0">
      <alignment wrapText="1"/>
    </xf>
    <xf numFmtId="0" fontId="3" fillId="0" borderId="0">
      <alignment wrapText="1"/>
    </xf>
    <xf numFmtId="0" fontId="3" fillId="0" borderId="0">
      <alignment wrapText="1"/>
    </xf>
    <xf numFmtId="0" fontId="3" fillId="0" borderId="0">
      <alignment wrapText="1"/>
    </xf>
    <xf numFmtId="0" fontId="3" fillId="0" borderId="0">
      <alignment wrapText="1"/>
    </xf>
    <xf numFmtId="0" fontId="3" fillId="0" borderId="0">
      <alignment wrapText="1"/>
    </xf>
    <xf numFmtId="0" fontId="3" fillId="0" borderId="0">
      <alignment wrapText="1"/>
    </xf>
    <xf numFmtId="0" fontId="3" fillId="0" borderId="0">
      <alignment wrapText="1"/>
    </xf>
    <xf numFmtId="0" fontId="3" fillId="0" borderId="0">
      <alignment wrapText="1"/>
    </xf>
    <xf numFmtId="0" fontId="3" fillId="0" borderId="0">
      <alignment wrapText="1"/>
    </xf>
    <xf numFmtId="0" fontId="3" fillId="0" borderId="0">
      <alignment wrapText="1"/>
    </xf>
    <xf numFmtId="0" fontId="3" fillId="0" borderId="0">
      <alignment wrapText="1"/>
    </xf>
    <xf numFmtId="0" fontId="3" fillId="0" borderId="0">
      <alignment wrapText="1"/>
    </xf>
    <xf numFmtId="0" fontId="3" fillId="0" borderId="0">
      <alignment wrapText="1"/>
    </xf>
    <xf numFmtId="0" fontId="3" fillId="0" borderId="0">
      <alignment wrapText="1"/>
    </xf>
    <xf numFmtId="0" fontId="3" fillId="0" borderId="0">
      <alignment wrapText="1"/>
    </xf>
    <xf numFmtId="0" fontId="3" fillId="0" borderId="0">
      <alignment wrapText="1"/>
    </xf>
    <xf numFmtId="0" fontId="3" fillId="0" borderId="0">
      <alignment wrapText="1"/>
    </xf>
    <xf numFmtId="0" fontId="3" fillId="0" borderId="0">
      <alignment wrapText="1"/>
    </xf>
    <xf numFmtId="0" fontId="3" fillId="0" borderId="0">
      <alignment wrapText="1"/>
    </xf>
    <xf numFmtId="0" fontId="3" fillId="0" borderId="0">
      <alignment wrapText="1"/>
    </xf>
    <xf numFmtId="0" fontId="3" fillId="0" borderId="0">
      <alignment wrapText="1"/>
    </xf>
    <xf numFmtId="0" fontId="3" fillId="0" borderId="0">
      <alignment wrapText="1"/>
    </xf>
    <xf numFmtId="0" fontId="3" fillId="0" borderId="0">
      <alignment wrapText="1"/>
    </xf>
    <xf numFmtId="0" fontId="3" fillId="0" borderId="0">
      <alignment wrapText="1"/>
    </xf>
    <xf numFmtId="0" fontId="3" fillId="0" borderId="0">
      <alignment wrapText="1"/>
    </xf>
    <xf numFmtId="0" fontId="3" fillId="0" borderId="0">
      <alignment wrapText="1"/>
    </xf>
    <xf numFmtId="0" fontId="3" fillId="0" borderId="0">
      <alignment wrapText="1"/>
    </xf>
    <xf numFmtId="0" fontId="3" fillId="0" borderId="0">
      <alignment wrapText="1"/>
    </xf>
    <xf numFmtId="0" fontId="3" fillId="0" borderId="0">
      <alignment wrapText="1"/>
    </xf>
    <xf numFmtId="0" fontId="3" fillId="0" borderId="0">
      <alignment wrapText="1"/>
    </xf>
    <xf numFmtId="0" fontId="3" fillId="0" borderId="0">
      <alignment wrapText="1"/>
    </xf>
    <xf numFmtId="0" fontId="3" fillId="0" borderId="0">
      <alignment wrapText="1"/>
    </xf>
    <xf numFmtId="0" fontId="3" fillId="0" borderId="0">
      <alignment wrapText="1"/>
    </xf>
    <xf numFmtId="0" fontId="3" fillId="0" borderId="0">
      <alignment wrapText="1"/>
    </xf>
    <xf numFmtId="0" fontId="3" fillId="0" borderId="0">
      <alignment wrapText="1"/>
    </xf>
    <xf numFmtId="0" fontId="3" fillId="0" borderId="0">
      <alignment wrapText="1"/>
    </xf>
    <xf numFmtId="0" fontId="3" fillId="0" borderId="0">
      <alignment wrapText="1"/>
    </xf>
    <xf numFmtId="0" fontId="3" fillId="0" borderId="0">
      <alignment wrapText="1"/>
    </xf>
    <xf numFmtId="0" fontId="3" fillId="0" borderId="0">
      <alignment wrapText="1"/>
    </xf>
    <xf numFmtId="0" fontId="3" fillId="0" borderId="0">
      <alignment wrapText="1"/>
    </xf>
    <xf numFmtId="0" fontId="3" fillId="0" borderId="0">
      <alignment wrapText="1"/>
    </xf>
    <xf numFmtId="0" fontId="3" fillId="0" borderId="0">
      <alignment wrapText="1"/>
    </xf>
    <xf numFmtId="0" fontId="3" fillId="0" borderId="0">
      <alignment wrapText="1"/>
    </xf>
    <xf numFmtId="0" fontId="3" fillId="0" borderId="0">
      <alignment wrapText="1"/>
    </xf>
    <xf numFmtId="0" fontId="3" fillId="0" borderId="0">
      <alignment wrapText="1"/>
    </xf>
    <xf numFmtId="0" fontId="3" fillId="0" borderId="0">
      <alignment wrapText="1"/>
    </xf>
    <xf numFmtId="0" fontId="3" fillId="0" borderId="0">
      <alignment wrapText="1"/>
    </xf>
    <xf numFmtId="0" fontId="3" fillId="0" borderId="0">
      <alignment wrapText="1"/>
    </xf>
    <xf numFmtId="0" fontId="3" fillId="0" borderId="0">
      <alignment wrapText="1"/>
    </xf>
    <xf numFmtId="0" fontId="3" fillId="0" borderId="0">
      <alignment wrapText="1"/>
    </xf>
    <xf numFmtId="0" fontId="3" fillId="0" borderId="0">
      <alignment wrapText="1"/>
    </xf>
    <xf numFmtId="0" fontId="3" fillId="0" borderId="0">
      <alignment wrapText="1"/>
    </xf>
    <xf numFmtId="0" fontId="3" fillId="0" borderId="0">
      <alignment wrapText="1"/>
    </xf>
    <xf numFmtId="0" fontId="3" fillId="0" borderId="0">
      <alignment wrapText="1"/>
    </xf>
    <xf numFmtId="0" fontId="3" fillId="0" borderId="0">
      <alignment wrapText="1"/>
    </xf>
    <xf numFmtId="0" fontId="3" fillId="0" borderId="0">
      <alignment wrapText="1"/>
    </xf>
    <xf numFmtId="0" fontId="3" fillId="0" borderId="0">
      <alignment wrapText="1"/>
    </xf>
    <xf numFmtId="0" fontId="3" fillId="0" borderId="0">
      <alignment wrapText="1"/>
    </xf>
    <xf numFmtId="0" fontId="3" fillId="0" borderId="0">
      <alignment wrapText="1"/>
    </xf>
    <xf numFmtId="0" fontId="3" fillId="0" borderId="0">
      <alignment wrapText="1"/>
    </xf>
    <xf numFmtId="0" fontId="3" fillId="0" borderId="0">
      <alignment wrapText="1"/>
    </xf>
    <xf numFmtId="0" fontId="3" fillId="0" borderId="0">
      <alignment wrapText="1"/>
    </xf>
    <xf numFmtId="0" fontId="3" fillId="0" borderId="0">
      <alignment wrapText="1"/>
    </xf>
    <xf numFmtId="0" fontId="3" fillId="0" borderId="0">
      <alignment wrapText="1"/>
    </xf>
    <xf numFmtId="0" fontId="3" fillId="0" borderId="0">
      <alignment wrapText="1"/>
    </xf>
    <xf numFmtId="0" fontId="3" fillId="0" borderId="0">
      <alignment wrapText="1"/>
    </xf>
    <xf numFmtId="0" fontId="3" fillId="0" borderId="0">
      <alignment wrapText="1"/>
    </xf>
    <xf numFmtId="0" fontId="3" fillId="0" borderId="0">
      <alignment wrapText="1"/>
    </xf>
    <xf numFmtId="0" fontId="3" fillId="0" borderId="0">
      <alignment wrapText="1"/>
    </xf>
    <xf numFmtId="0" fontId="3" fillId="0" borderId="0">
      <alignment wrapText="1"/>
    </xf>
    <xf numFmtId="0" fontId="3" fillId="0" borderId="0">
      <alignment wrapText="1"/>
    </xf>
    <xf numFmtId="0" fontId="3" fillId="0" borderId="0">
      <alignment wrapText="1"/>
    </xf>
    <xf numFmtId="0" fontId="3" fillId="0" borderId="0">
      <alignment wrapText="1"/>
    </xf>
    <xf numFmtId="0" fontId="3" fillId="0" borderId="0">
      <alignment wrapText="1"/>
    </xf>
    <xf numFmtId="0" fontId="3" fillId="0" borderId="0">
      <alignment wrapText="1"/>
    </xf>
    <xf numFmtId="0" fontId="3" fillId="0" borderId="0">
      <alignment wrapText="1"/>
    </xf>
    <xf numFmtId="0" fontId="3" fillId="0" borderId="0">
      <alignment wrapText="1"/>
    </xf>
    <xf numFmtId="0" fontId="3" fillId="0" borderId="0">
      <alignment wrapText="1"/>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applyFill="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3" borderId="0" applyNumberFormat="0" applyBorder="0" applyAlignment="0" applyProtection="0"/>
    <xf numFmtId="0" fontId="3" fillId="3" borderId="0" applyNumberFormat="0" applyBorder="0" applyAlignment="0" applyProtection="0"/>
    <xf numFmtId="0" fontId="3" fillId="24"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3" borderId="0" applyNumberFormat="0" applyBorder="0" applyAlignment="0" applyProtection="0"/>
    <xf numFmtId="0" fontId="3" fillId="20"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27"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3"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0" borderId="0">
      <alignment horizontal="center" wrapText="1"/>
      <protection locked="0"/>
    </xf>
    <xf numFmtId="170" fontId="3" fillId="0" borderId="0" applyFill="0" applyBorder="0" applyAlignment="0" applyProtection="0"/>
    <xf numFmtId="0" fontId="3" fillId="0" borderId="0"/>
    <xf numFmtId="0" fontId="3" fillId="0" borderId="0" applyNumberFormat="0" applyFill="0" applyBorder="0" applyAlignment="0" applyProtection="0"/>
    <xf numFmtId="0" fontId="3" fillId="0" borderId="0"/>
    <xf numFmtId="210" fontId="3" fillId="0" borderId="0" applyFill="0" applyBorder="0" applyAlignment="0"/>
    <xf numFmtId="211" fontId="3" fillId="0" borderId="0" applyFill="0" applyBorder="0" applyAlignment="0"/>
    <xf numFmtId="212" fontId="3" fillId="0" borderId="0" applyFill="0" applyBorder="0" applyAlignment="0"/>
    <xf numFmtId="213" fontId="3" fillId="0" borderId="0" applyFill="0" applyBorder="0" applyAlignment="0"/>
    <xf numFmtId="214" fontId="3" fillId="0" borderId="0" applyFill="0" applyBorder="0" applyAlignment="0"/>
    <xf numFmtId="215" fontId="3" fillId="0" borderId="0" applyFill="0" applyBorder="0" applyAlignment="0"/>
    <xf numFmtId="216" fontId="3" fillId="0" borderId="0" applyFill="0" applyBorder="0" applyAlignment="0"/>
    <xf numFmtId="211" fontId="3" fillId="0" borderId="0" applyFill="0" applyBorder="0" applyAlignment="0"/>
    <xf numFmtId="0" fontId="3" fillId="0" borderId="0"/>
    <xf numFmtId="218" fontId="3" fillId="0" borderId="0"/>
    <xf numFmtId="218" fontId="3" fillId="0" borderId="0"/>
    <xf numFmtId="218" fontId="3" fillId="0" borderId="0"/>
    <xf numFmtId="218" fontId="3" fillId="0" borderId="0"/>
    <xf numFmtId="218" fontId="3" fillId="0" borderId="0"/>
    <xf numFmtId="218" fontId="3" fillId="0" borderId="0"/>
    <xf numFmtId="218" fontId="3" fillId="0" borderId="0"/>
    <xf numFmtId="218" fontId="3" fillId="0" borderId="0"/>
    <xf numFmtId="41" fontId="3" fillId="0" borderId="0" applyFont="0" applyFill="0" applyBorder="0" applyAlignment="0" applyProtection="0"/>
    <xf numFmtId="240" fontId="3" fillId="0" borderId="0" applyFont="0" applyFill="0" applyBorder="0" applyAlignment="0" applyProtection="0"/>
    <xf numFmtId="41" fontId="3" fillId="0" borderId="0" applyFont="0" applyFill="0" applyBorder="0" applyAlignment="0" applyProtection="0"/>
    <xf numFmtId="215" fontId="3" fillId="0" borderId="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219"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89" fontId="3" fillId="0" borderId="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92" fontId="3" fillId="0" borderId="0" applyFill="0" applyBorder="0" applyAlignment="0" applyProtection="0"/>
    <xf numFmtId="192" fontId="3" fillId="0" borderId="0" applyFill="0" applyBorder="0" applyAlignment="0" applyProtection="0"/>
    <xf numFmtId="43" fontId="3" fillId="0" borderId="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7" fontId="3" fillId="0" borderId="0" applyFill="0" applyBorder="0" applyAlignment="0" applyProtection="0"/>
    <xf numFmtId="43" fontId="3" fillId="0" borderId="0" applyFont="0" applyFill="0" applyBorder="0" applyAlignment="0" applyProtection="0"/>
    <xf numFmtId="167"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8" fontId="3" fillId="0" borderId="0" applyFill="0" applyBorder="0" applyAlignment="0" applyProtection="0"/>
    <xf numFmtId="43" fontId="3" fillId="0" borderId="0" applyFont="0" applyFill="0" applyBorder="0" applyAlignment="0" applyProtection="0"/>
    <xf numFmtId="167" fontId="3" fillId="0" borderId="0" applyFill="0" applyBorder="0" applyAlignment="0" applyProtection="0"/>
    <xf numFmtId="43" fontId="3" fillId="0" borderId="0" applyFont="0" applyFill="0" applyBorder="0" applyAlignment="0" applyProtection="0"/>
    <xf numFmtId="43" fontId="3" fillId="0" borderId="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2" fontId="3" fillId="0" borderId="0" applyFont="0" applyFill="0" applyBorder="0" applyAlignment="0" applyProtection="0"/>
    <xf numFmtId="43" fontId="3" fillId="0" borderId="0" applyFont="0" applyFill="0" applyBorder="0" applyAlignment="0" applyProtection="0"/>
    <xf numFmtId="241"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167" fontId="3" fillId="0" borderId="0" applyFont="0" applyFill="0" applyBorder="0" applyAlignment="0" applyProtection="0"/>
    <xf numFmtId="220" fontId="3" fillId="0" borderId="0"/>
    <xf numFmtId="3" fontId="3" fillId="0" borderId="0" applyFont="0" applyFill="0" applyBorder="0" applyAlignment="0" applyProtection="0"/>
    <xf numFmtId="3" fontId="3" fillId="0" borderId="0" applyFont="0" applyFill="0" applyBorder="0" applyAlignment="0" applyProtection="0"/>
    <xf numFmtId="0" fontId="3" fillId="0" borderId="0" applyNumberFormat="0" applyAlignment="0"/>
    <xf numFmtId="222" fontId="3" fillId="0" borderId="0" applyFill="0" applyBorder="0" applyAlignment="0" applyProtection="0"/>
    <xf numFmtId="211" fontId="3" fillId="0" borderId="0" applyFill="0" applyBorder="0" applyAlignment="0" applyProtection="0"/>
    <xf numFmtId="44" fontId="3" fillId="0" borderId="0" applyFont="0" applyFill="0" applyBorder="0" applyAlignment="0" applyProtection="0"/>
    <xf numFmtId="226" fontId="3" fillId="0" borderId="0" applyFont="0" applyFill="0" applyBorder="0" applyAlignment="0" applyProtection="0"/>
    <xf numFmtId="226" fontId="3" fillId="0" borderId="0" applyFont="0" applyFill="0" applyBorder="0" applyAlignment="0" applyProtection="0"/>
    <xf numFmtId="227" fontId="3" fillId="0" borderId="0"/>
    <xf numFmtId="1" fontId="3" fillId="0" borderId="0" applyBorder="0"/>
    <xf numFmtId="228" fontId="3" fillId="0" borderId="7"/>
    <xf numFmtId="0" fontId="3" fillId="0" borderId="0" applyFont="0" applyFill="0" applyBorder="0" applyAlignment="0" applyProtection="0"/>
    <xf numFmtId="0" fontId="3" fillId="0" borderId="0" applyFont="0" applyFill="0" applyBorder="0" applyAlignment="0" applyProtection="0"/>
    <xf numFmtId="14" fontId="3" fillId="0" borderId="0" applyFill="0" applyBorder="0" applyAlignment="0"/>
    <xf numFmtId="0" fontId="3" fillId="0" borderId="0"/>
    <xf numFmtId="231" fontId="3" fillId="0" borderId="0" applyFill="0" applyBorder="0" applyAlignment="0" applyProtection="0"/>
    <xf numFmtId="179" fontId="3" fillId="0" borderId="0" applyFill="0" applyBorder="0" applyAlignment="0" applyProtection="0"/>
    <xf numFmtId="233" fontId="3" fillId="0" borderId="0"/>
    <xf numFmtId="0" fontId="3" fillId="0" borderId="0">
      <alignment vertical="top" wrapText="1"/>
    </xf>
    <xf numFmtId="175" fontId="3" fillId="0" borderId="0" applyFill="0" applyBorder="0" applyAlignment="0" applyProtection="0"/>
    <xf numFmtId="198" fontId="3" fillId="0" borderId="0" applyFill="0" applyBorder="0" applyAlignment="0" applyProtection="0"/>
    <xf numFmtId="175" fontId="3" fillId="0" borderId="0" applyFill="0" applyBorder="0" applyAlignment="0" applyProtection="0"/>
    <xf numFmtId="175" fontId="3" fillId="0" borderId="0" applyFill="0" applyBorder="0" applyAlignment="0" applyProtection="0"/>
    <xf numFmtId="198" fontId="3" fillId="0" borderId="0" applyFill="0" applyBorder="0" applyAlignment="0" applyProtection="0"/>
    <xf numFmtId="198" fontId="3" fillId="0" borderId="0" applyFill="0" applyBorder="0" applyAlignment="0" applyProtection="0"/>
    <xf numFmtId="194" fontId="3" fillId="0" borderId="0" applyFill="0" applyBorder="0" applyAlignment="0" applyProtection="0"/>
    <xf numFmtId="194" fontId="3" fillId="0" borderId="0" applyFill="0" applyBorder="0" applyAlignment="0" applyProtection="0"/>
    <xf numFmtId="175" fontId="3" fillId="0" borderId="0" applyFill="0" applyBorder="0" applyAlignment="0" applyProtection="0"/>
    <xf numFmtId="175" fontId="3" fillId="0" borderId="0" applyFill="0" applyBorder="0" applyAlignment="0" applyProtection="0"/>
    <xf numFmtId="198" fontId="3" fillId="0" borderId="0" applyFill="0" applyBorder="0" applyAlignment="0" applyProtection="0"/>
    <xf numFmtId="198" fontId="3" fillId="0" borderId="0" applyFill="0" applyBorder="0" applyAlignment="0" applyProtection="0"/>
    <xf numFmtId="194" fontId="3" fillId="0" borderId="0" applyFill="0" applyBorder="0" applyAlignment="0" applyProtection="0"/>
    <xf numFmtId="194" fontId="3" fillId="0" borderId="0" applyFill="0" applyBorder="0" applyAlignment="0" applyProtection="0"/>
    <xf numFmtId="234" fontId="3" fillId="0" borderId="0" applyFill="0" applyBorder="0" applyAlignment="0" applyProtection="0"/>
    <xf numFmtId="234" fontId="3" fillId="0" borderId="0" applyFill="0" applyBorder="0" applyAlignment="0" applyProtection="0"/>
    <xf numFmtId="176" fontId="3" fillId="0" borderId="0" applyFill="0" applyBorder="0" applyAlignment="0" applyProtection="0"/>
    <xf numFmtId="192" fontId="3" fillId="0" borderId="0" applyFill="0" applyBorder="0" applyAlignment="0" applyProtection="0"/>
    <xf numFmtId="176" fontId="3" fillId="0" borderId="0" applyFill="0" applyBorder="0" applyAlignment="0" applyProtection="0"/>
    <xf numFmtId="176" fontId="3" fillId="0" borderId="0" applyFill="0" applyBorder="0" applyAlignment="0" applyProtection="0"/>
    <xf numFmtId="192" fontId="3" fillId="0" borderId="0" applyFill="0" applyBorder="0" applyAlignment="0" applyProtection="0"/>
    <xf numFmtId="192" fontId="3" fillId="0" borderId="0" applyFill="0" applyBorder="0" applyAlignment="0" applyProtection="0"/>
    <xf numFmtId="188" fontId="3" fillId="0" borderId="0" applyFill="0" applyBorder="0" applyAlignment="0" applyProtection="0"/>
    <xf numFmtId="188" fontId="3" fillId="0" borderId="0" applyFill="0" applyBorder="0" applyAlignment="0" applyProtection="0"/>
    <xf numFmtId="176" fontId="3" fillId="0" borderId="0" applyFill="0" applyBorder="0" applyAlignment="0" applyProtection="0"/>
    <xf numFmtId="176" fontId="3" fillId="0" borderId="0" applyFill="0" applyBorder="0" applyAlignment="0" applyProtection="0"/>
    <xf numFmtId="192" fontId="3" fillId="0" borderId="0" applyFill="0" applyBorder="0" applyAlignment="0" applyProtection="0"/>
    <xf numFmtId="192" fontId="3" fillId="0" borderId="0" applyFill="0" applyBorder="0" applyAlignment="0" applyProtection="0"/>
    <xf numFmtId="188" fontId="3" fillId="0" borderId="0" applyFill="0" applyBorder="0" applyAlignment="0" applyProtection="0"/>
    <xf numFmtId="188" fontId="3" fillId="0" borderId="0" applyFill="0" applyBorder="0" applyAlignment="0" applyProtection="0"/>
    <xf numFmtId="235" fontId="3" fillId="0" borderId="0" applyFill="0" applyBorder="0" applyAlignment="0" applyProtection="0"/>
    <xf numFmtId="235" fontId="3" fillId="0" borderId="0" applyFill="0" applyBorder="0" applyAlignment="0" applyProtection="0"/>
    <xf numFmtId="3" fontId="3" fillId="0" borderId="0" applyFont="0" applyBorder="0" applyAlignment="0"/>
    <xf numFmtId="3" fontId="3" fillId="0" borderId="0" applyBorder="0" applyAlignment="0"/>
    <xf numFmtId="3" fontId="3" fillId="0" borderId="0" applyFont="0" applyBorder="0" applyAlignment="0"/>
    <xf numFmtId="3" fontId="3" fillId="0" borderId="0" applyBorder="0" applyAlignment="0"/>
    <xf numFmtId="3" fontId="3" fillId="0" borderId="0" applyFont="0" applyBorder="0" applyAlignment="0"/>
    <xf numFmtId="3" fontId="3" fillId="0" borderId="0" applyFont="0" applyBorder="0" applyAlignment="0"/>
    <xf numFmtId="3" fontId="3" fillId="0" borderId="0" applyFont="0" applyBorder="0" applyAlignment="0"/>
    <xf numFmtId="3" fontId="3" fillId="0" borderId="0" applyFont="0" applyBorder="0" applyAlignment="0"/>
    <xf numFmtId="3" fontId="3" fillId="0" borderId="0" applyFont="0" applyBorder="0" applyAlignment="0"/>
    <xf numFmtId="3" fontId="3" fillId="0" borderId="0" applyFont="0" applyBorder="0" applyAlignment="0"/>
    <xf numFmtId="3" fontId="3" fillId="0" borderId="0" applyFont="0" applyBorder="0" applyAlignment="0"/>
    <xf numFmtId="3" fontId="3" fillId="0" borderId="0" applyFont="0" applyBorder="0" applyAlignment="0"/>
    <xf numFmtId="3" fontId="3" fillId="0" borderId="0" applyFont="0" applyBorder="0" applyAlignment="0"/>
    <xf numFmtId="3" fontId="3" fillId="0" borderId="0" applyFont="0" applyBorder="0" applyAlignment="0"/>
    <xf numFmtId="3" fontId="3" fillId="0" borderId="0" applyFont="0" applyBorder="0" applyAlignment="0"/>
    <xf numFmtId="3" fontId="3" fillId="0" borderId="0" applyFont="0" applyBorder="0" applyAlignment="0"/>
    <xf numFmtId="3" fontId="3" fillId="0" borderId="0" applyBorder="0" applyAlignment="0"/>
    <xf numFmtId="3" fontId="3" fillId="0" borderId="0" applyFont="0" applyBorder="0" applyAlignment="0"/>
    <xf numFmtId="3" fontId="3" fillId="0" borderId="0" applyBorder="0" applyAlignment="0"/>
    <xf numFmtId="0" fontId="3" fillId="32"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0" borderId="0"/>
    <xf numFmtId="215" fontId="3" fillId="0" borderId="0" applyFill="0" applyBorder="0" applyAlignment="0"/>
    <xf numFmtId="211" fontId="3" fillId="0" borderId="0" applyFill="0" applyBorder="0" applyAlignment="0"/>
    <xf numFmtId="215" fontId="3" fillId="0" borderId="0" applyFill="0" applyBorder="0" applyAlignment="0"/>
    <xf numFmtId="216" fontId="3" fillId="0" borderId="0" applyFill="0" applyBorder="0" applyAlignment="0"/>
    <xf numFmtId="211" fontId="3" fillId="0" borderId="0" applyFill="0" applyBorder="0" applyAlignment="0"/>
    <xf numFmtId="0" fontId="3" fillId="0" borderId="0" applyNumberFormat="0" applyAlignment="0"/>
    <xf numFmtId="236" fontId="3" fillId="0" borderId="0" applyFill="0" applyBorder="0" applyAlignment="0" applyProtection="0"/>
    <xf numFmtId="3" fontId="3" fillId="0" borderId="0" applyFont="0" applyBorder="0" applyAlignment="0"/>
    <xf numFmtId="3" fontId="3" fillId="0" borderId="0" applyBorder="0" applyAlignment="0"/>
    <xf numFmtId="3" fontId="3" fillId="0" borderId="0" applyFont="0" applyBorder="0" applyAlignment="0"/>
    <xf numFmtId="3" fontId="3" fillId="0" borderId="0" applyBorder="0" applyAlignment="0"/>
    <xf numFmtId="3" fontId="3" fillId="0" borderId="0" applyFont="0" applyBorder="0" applyAlignment="0"/>
    <xf numFmtId="3" fontId="3" fillId="0" borderId="0" applyFont="0" applyBorder="0" applyAlignment="0"/>
    <xf numFmtId="3" fontId="3" fillId="0" borderId="0" applyFont="0" applyBorder="0" applyAlignment="0"/>
    <xf numFmtId="0" fontId="3" fillId="0" borderId="0"/>
    <xf numFmtId="0" fontId="3" fillId="0" borderId="0"/>
    <xf numFmtId="3" fontId="3" fillId="0" borderId="0" applyFont="0" applyBorder="0" applyAlignment="0"/>
    <xf numFmtId="3" fontId="3" fillId="0" borderId="0" applyFont="0" applyBorder="0" applyAlignment="0"/>
    <xf numFmtId="3" fontId="3" fillId="0" borderId="0" applyFont="0" applyBorder="0" applyAlignment="0"/>
    <xf numFmtId="3" fontId="3" fillId="0" borderId="0" applyFont="0" applyBorder="0" applyAlignment="0"/>
    <xf numFmtId="3" fontId="3" fillId="0" borderId="0" applyFont="0" applyBorder="0" applyAlignment="0"/>
    <xf numFmtId="3" fontId="3" fillId="0" borderId="0" applyFont="0" applyBorder="0" applyAlignment="0"/>
    <xf numFmtId="3" fontId="3" fillId="0" borderId="0" applyFont="0" applyBorder="0" applyAlignment="0"/>
    <xf numFmtId="3" fontId="3" fillId="0" borderId="0" applyFont="0" applyBorder="0" applyAlignment="0"/>
    <xf numFmtId="3" fontId="3" fillId="0" borderId="0" applyFont="0" applyBorder="0" applyAlignment="0"/>
    <xf numFmtId="3" fontId="3" fillId="0" borderId="0" applyBorder="0" applyAlignment="0"/>
    <xf numFmtId="3" fontId="3" fillId="0" borderId="0" applyFont="0" applyBorder="0" applyAlignment="0"/>
    <xf numFmtId="0" fontId="3" fillId="0" borderId="0"/>
    <xf numFmtId="2" fontId="3" fillId="0" borderId="0" applyFont="0" applyFill="0" applyBorder="0" applyAlignment="0" applyProtection="0"/>
    <xf numFmtId="2"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38" fontId="3" fillId="35" borderId="0" applyNumberFormat="0" applyBorder="0" applyAlignment="0" applyProtection="0"/>
    <xf numFmtId="237" fontId="3" fillId="36" borderId="8" applyBorder="0">
      <alignment horizontal="center"/>
    </xf>
    <xf numFmtId="238" fontId="3" fillId="27" borderId="0" applyBorder="0">
      <alignment horizontal="center"/>
    </xf>
    <xf numFmtId="238" fontId="3" fillId="27" borderId="0" applyBorder="0">
      <alignment horizontal="center"/>
    </xf>
    <xf numFmtId="237" fontId="3" fillId="36" borderId="8" applyBorder="0">
      <alignment horizontal="center"/>
    </xf>
    <xf numFmtId="237" fontId="3" fillId="36" borderId="8" applyBorder="0">
      <alignment horizontal="center"/>
    </xf>
    <xf numFmtId="237" fontId="3" fillId="36" borderId="8" applyBorder="0">
      <alignment horizontal="center"/>
    </xf>
    <xf numFmtId="237" fontId="3" fillId="36" borderId="8" applyBorder="0">
      <alignment horizontal="center"/>
    </xf>
    <xf numFmtId="237" fontId="3" fillId="36" borderId="8" applyBorder="0">
      <alignment horizontal="center"/>
    </xf>
    <xf numFmtId="237" fontId="3" fillId="36" borderId="8" applyBorder="0">
      <alignment horizontal="center"/>
    </xf>
    <xf numFmtId="237" fontId="3" fillId="36" borderId="8" applyBorder="0">
      <alignment horizontal="center"/>
    </xf>
    <xf numFmtId="237" fontId="3" fillId="36" borderId="8" applyBorder="0">
      <alignment horizontal="center"/>
    </xf>
    <xf numFmtId="237" fontId="3" fillId="36" borderId="8" applyBorder="0">
      <alignment horizontal="center"/>
    </xf>
    <xf numFmtId="237" fontId="3" fillId="36" borderId="8" applyBorder="0">
      <alignment horizontal="center"/>
    </xf>
    <xf numFmtId="237" fontId="3" fillId="36" borderId="8" applyBorder="0">
      <alignment horizontal="center"/>
    </xf>
    <xf numFmtId="237" fontId="3" fillId="36" borderId="8" applyBorder="0">
      <alignment horizontal="center"/>
    </xf>
    <xf numFmtId="237" fontId="3" fillId="36" borderId="8" applyBorder="0">
      <alignment horizontal="center"/>
    </xf>
    <xf numFmtId="237" fontId="3" fillId="36" borderId="8" applyBorder="0">
      <alignment horizontal="center"/>
    </xf>
    <xf numFmtId="237" fontId="3" fillId="36" borderId="8" applyBorder="0">
      <alignment horizontal="center"/>
    </xf>
    <xf numFmtId="237" fontId="3" fillId="36" borderId="8" applyBorder="0">
      <alignment horizontal="center"/>
    </xf>
    <xf numFmtId="237" fontId="3" fillId="36" borderId="8" applyBorder="0">
      <alignment horizontal="center"/>
    </xf>
    <xf numFmtId="237" fontId="3" fillId="36" borderId="8" applyBorder="0">
      <alignment horizontal="center"/>
    </xf>
    <xf numFmtId="237" fontId="3" fillId="36" borderId="8" applyBorder="0">
      <alignment horizontal="center"/>
    </xf>
    <xf numFmtId="237" fontId="3" fillId="36" borderId="8" applyBorder="0">
      <alignment horizontal="center"/>
    </xf>
    <xf numFmtId="237" fontId="3" fillId="36" borderId="8" applyBorder="0">
      <alignment horizontal="center"/>
    </xf>
    <xf numFmtId="237" fontId="3" fillId="36" borderId="8" applyBorder="0">
      <alignment horizontal="center"/>
    </xf>
    <xf numFmtId="237" fontId="3" fillId="36" borderId="8" applyBorder="0">
      <alignment horizontal="center"/>
    </xf>
    <xf numFmtId="237" fontId="3" fillId="36" borderId="8" applyBorder="0">
      <alignment horizontal="center"/>
    </xf>
    <xf numFmtId="237" fontId="3" fillId="36" borderId="8" applyBorder="0">
      <alignment horizontal="center"/>
    </xf>
    <xf numFmtId="237" fontId="3" fillId="36" borderId="8" applyBorder="0">
      <alignment horizontal="center"/>
    </xf>
    <xf numFmtId="238" fontId="3" fillId="27" borderId="0" applyBorder="0">
      <alignment horizontal="center"/>
    </xf>
    <xf numFmtId="238" fontId="3" fillId="27" borderId="0" applyBorder="0">
      <alignment horizontal="center"/>
    </xf>
    <xf numFmtId="237" fontId="3" fillId="36" borderId="8" applyBorder="0">
      <alignment horizontal="center"/>
    </xf>
    <xf numFmtId="237" fontId="3" fillId="36" borderId="8" applyBorder="0">
      <alignment horizontal="center"/>
    </xf>
    <xf numFmtId="237" fontId="3" fillId="36" borderId="8" applyBorder="0">
      <alignment horizontal="center"/>
    </xf>
    <xf numFmtId="237" fontId="3" fillId="36" borderId="8" applyBorder="0">
      <alignment horizontal="center"/>
    </xf>
    <xf numFmtId="237" fontId="3" fillId="36" borderId="8" applyBorder="0">
      <alignment horizontal="center"/>
    </xf>
    <xf numFmtId="237" fontId="3" fillId="36" borderId="8" applyBorder="0">
      <alignment horizontal="center"/>
    </xf>
    <xf numFmtId="237" fontId="3" fillId="36" borderId="8" applyBorder="0">
      <alignment horizontal="center"/>
    </xf>
    <xf numFmtId="237" fontId="3" fillId="36" borderId="8" applyBorder="0">
      <alignment horizontal="center"/>
    </xf>
    <xf numFmtId="237" fontId="3" fillId="36" borderId="8" applyBorder="0">
      <alignment horizontal="center"/>
    </xf>
    <xf numFmtId="237" fontId="3" fillId="36" borderId="8" applyBorder="0">
      <alignment horizontal="center"/>
    </xf>
    <xf numFmtId="237" fontId="3" fillId="36" borderId="8" applyBorder="0">
      <alignment horizontal="center"/>
    </xf>
    <xf numFmtId="237" fontId="3" fillId="36" borderId="8" applyBorder="0">
      <alignment horizontal="center"/>
    </xf>
    <xf numFmtId="237" fontId="3" fillId="36" borderId="8" applyBorder="0">
      <alignment horizontal="center"/>
    </xf>
    <xf numFmtId="237" fontId="3" fillId="36" borderId="8" applyBorder="0">
      <alignment horizontal="center"/>
    </xf>
    <xf numFmtId="237" fontId="3" fillId="36" borderId="8" applyBorder="0">
      <alignment horizontal="center"/>
    </xf>
    <xf numFmtId="237" fontId="3" fillId="36" borderId="8" applyBorder="0">
      <alignment horizontal="center"/>
    </xf>
    <xf numFmtId="237" fontId="3" fillId="36" borderId="8" applyBorder="0">
      <alignment horizontal="center"/>
    </xf>
    <xf numFmtId="237" fontId="3" fillId="36" borderId="8" applyBorder="0">
      <alignment horizontal="center"/>
    </xf>
    <xf numFmtId="237" fontId="3" fillId="36" borderId="8" applyBorder="0">
      <alignment horizontal="center"/>
    </xf>
    <xf numFmtId="237" fontId="3" fillId="36" borderId="8" applyBorder="0">
      <alignment horizontal="center"/>
    </xf>
    <xf numFmtId="237" fontId="3" fillId="36" borderId="8" applyBorder="0">
      <alignment horizontal="center"/>
    </xf>
    <xf numFmtId="237" fontId="3" fillId="36" borderId="8" applyBorder="0">
      <alignment horizontal="center"/>
    </xf>
    <xf numFmtId="237" fontId="3" fillId="36" borderId="8" applyBorder="0">
      <alignment horizontal="center"/>
    </xf>
    <xf numFmtId="237" fontId="3" fillId="36" borderId="8" applyBorder="0">
      <alignment horizontal="center"/>
    </xf>
    <xf numFmtId="237" fontId="3" fillId="36" borderId="8" applyBorder="0">
      <alignment horizontal="center"/>
    </xf>
    <xf numFmtId="237" fontId="3" fillId="36" borderId="8" applyBorder="0">
      <alignment horizontal="center"/>
    </xf>
    <xf numFmtId="237" fontId="3" fillId="36" borderId="8" applyBorder="0">
      <alignment horizontal="center"/>
    </xf>
    <xf numFmtId="237" fontId="3" fillId="36" borderId="8" applyBorder="0">
      <alignment horizontal="center"/>
    </xf>
    <xf numFmtId="237" fontId="3" fillId="36" borderId="8" applyBorder="0">
      <alignment horizontal="center"/>
    </xf>
    <xf numFmtId="237" fontId="3" fillId="36" borderId="8" applyBorder="0">
      <alignment horizontal="center"/>
    </xf>
    <xf numFmtId="237" fontId="3" fillId="36" borderId="8" applyBorder="0">
      <alignment horizontal="center"/>
    </xf>
    <xf numFmtId="237" fontId="3" fillId="36" borderId="8" applyBorder="0">
      <alignment horizontal="center"/>
    </xf>
    <xf numFmtId="237" fontId="3" fillId="36" borderId="8" applyBorder="0">
      <alignment horizontal="center"/>
    </xf>
    <xf numFmtId="237" fontId="3" fillId="36" borderId="8" applyBorder="0">
      <alignment horizontal="center"/>
    </xf>
    <xf numFmtId="237" fontId="3" fillId="36" borderId="8" applyBorder="0">
      <alignment horizontal="center"/>
    </xf>
    <xf numFmtId="237" fontId="3" fillId="36" borderId="8" applyBorder="0">
      <alignment horizontal="center"/>
    </xf>
    <xf numFmtId="237" fontId="3" fillId="36" borderId="8" applyBorder="0">
      <alignment horizontal="center"/>
    </xf>
    <xf numFmtId="237" fontId="3" fillId="36" borderId="8" applyBorder="0">
      <alignment horizontal="center"/>
    </xf>
    <xf numFmtId="237" fontId="3" fillId="36" borderId="8" applyBorder="0">
      <alignment horizontal="center"/>
    </xf>
    <xf numFmtId="237" fontId="3" fillId="36" borderId="8" applyBorder="0">
      <alignment horizontal="center"/>
    </xf>
    <xf numFmtId="237" fontId="3" fillId="36" borderId="8" applyBorder="0">
      <alignment horizontal="center"/>
    </xf>
    <xf numFmtId="237" fontId="3" fillId="36" borderId="8" applyBorder="0">
      <alignment horizontal="center"/>
    </xf>
    <xf numFmtId="237" fontId="3" fillId="36" borderId="8" applyBorder="0">
      <alignment horizontal="center"/>
    </xf>
    <xf numFmtId="237" fontId="3" fillId="36" borderId="8" applyBorder="0">
      <alignment horizontal="center"/>
    </xf>
    <xf numFmtId="237" fontId="3" fillId="36" borderId="8" applyBorder="0">
      <alignment horizontal="center"/>
    </xf>
    <xf numFmtId="237" fontId="3" fillId="36" borderId="8" applyBorder="0">
      <alignment horizontal="center"/>
    </xf>
    <xf numFmtId="237" fontId="3" fillId="36" borderId="8" applyBorder="0">
      <alignment horizontal="center"/>
    </xf>
    <xf numFmtId="237" fontId="3" fillId="36" borderId="8" applyBorder="0">
      <alignment horizontal="center"/>
    </xf>
    <xf numFmtId="237" fontId="3" fillId="36" borderId="8" applyBorder="0">
      <alignment horizontal="center"/>
    </xf>
    <xf numFmtId="238" fontId="3" fillId="27" borderId="0" applyBorder="0">
      <alignment horizontal="center"/>
    </xf>
    <xf numFmtId="238" fontId="3" fillId="27" borderId="0" applyBorder="0">
      <alignment horizontal="center"/>
    </xf>
    <xf numFmtId="237" fontId="3" fillId="36" borderId="8" applyBorder="0">
      <alignment horizontal="center"/>
    </xf>
    <xf numFmtId="237" fontId="3" fillId="36" borderId="8" applyBorder="0">
      <alignment horizontal="center"/>
    </xf>
    <xf numFmtId="237" fontId="3" fillId="36" borderId="8" applyBorder="0">
      <alignment horizontal="center"/>
    </xf>
    <xf numFmtId="237" fontId="3" fillId="36" borderId="8" applyBorder="0">
      <alignment horizontal="center"/>
    </xf>
    <xf numFmtId="237" fontId="3" fillId="36" borderId="8" applyBorder="0">
      <alignment horizontal="center"/>
    </xf>
    <xf numFmtId="237" fontId="3" fillId="36" borderId="8" applyBorder="0">
      <alignment horizontal="center"/>
    </xf>
    <xf numFmtId="238" fontId="3" fillId="27" borderId="0" applyBorder="0">
      <alignment horizontal="center"/>
    </xf>
    <xf numFmtId="238" fontId="3" fillId="27" borderId="0" applyBorder="0">
      <alignment horizontal="center"/>
    </xf>
    <xf numFmtId="237" fontId="3" fillId="36" borderId="8" applyBorder="0">
      <alignment horizontal="center"/>
    </xf>
    <xf numFmtId="237" fontId="3" fillId="36" borderId="8" applyBorder="0">
      <alignment horizontal="center"/>
    </xf>
    <xf numFmtId="237" fontId="3" fillId="36" borderId="8" applyBorder="0">
      <alignment horizontal="center"/>
    </xf>
    <xf numFmtId="237" fontId="3" fillId="36" borderId="8" applyBorder="0">
      <alignment horizontal="center"/>
    </xf>
    <xf numFmtId="237" fontId="3" fillId="36" borderId="8" applyBorder="0">
      <alignment horizontal="center"/>
    </xf>
    <xf numFmtId="237" fontId="3" fillId="36" borderId="8" applyBorder="0">
      <alignment horizontal="center"/>
    </xf>
    <xf numFmtId="237" fontId="3" fillId="36" borderId="8" applyBorder="0">
      <alignment horizontal="center"/>
    </xf>
    <xf numFmtId="237" fontId="3" fillId="36" borderId="8" applyBorder="0">
      <alignment horizontal="center"/>
    </xf>
    <xf numFmtId="237" fontId="3" fillId="36" borderId="8" applyBorder="0">
      <alignment horizontal="center"/>
    </xf>
    <xf numFmtId="237" fontId="3" fillId="36" borderId="8" applyBorder="0">
      <alignment horizontal="center"/>
    </xf>
    <xf numFmtId="237" fontId="3" fillId="36" borderId="8" applyBorder="0">
      <alignment horizontal="center"/>
    </xf>
    <xf numFmtId="237" fontId="3" fillId="36" borderId="8" applyBorder="0">
      <alignment horizontal="center"/>
    </xf>
    <xf numFmtId="237" fontId="3" fillId="36" borderId="8" applyBorder="0">
      <alignment horizontal="center"/>
    </xf>
    <xf numFmtId="237" fontId="3" fillId="36" borderId="8" applyBorder="0">
      <alignment horizontal="center"/>
    </xf>
    <xf numFmtId="237" fontId="3" fillId="36" borderId="8" applyBorder="0">
      <alignment horizontal="center"/>
    </xf>
    <xf numFmtId="237" fontId="3" fillId="36" borderId="8" applyBorder="0">
      <alignment horizontal="center"/>
    </xf>
    <xf numFmtId="237" fontId="3" fillId="36" borderId="8" applyBorder="0">
      <alignment horizontal="center"/>
    </xf>
    <xf numFmtId="237" fontId="3" fillId="36" borderId="8" applyBorder="0">
      <alignment horizontal="center"/>
    </xf>
    <xf numFmtId="237" fontId="3" fillId="36" borderId="8" applyBorder="0">
      <alignment horizontal="center"/>
    </xf>
    <xf numFmtId="237" fontId="3" fillId="36" borderId="8" applyBorder="0">
      <alignment horizontal="center"/>
    </xf>
    <xf numFmtId="237" fontId="3" fillId="36" borderId="8" applyBorder="0">
      <alignment horizontal="center"/>
    </xf>
    <xf numFmtId="237" fontId="3" fillId="36" borderId="8" applyBorder="0">
      <alignment horizontal="center"/>
    </xf>
    <xf numFmtId="237" fontId="3" fillId="36" borderId="8" applyBorder="0">
      <alignment horizontal="center"/>
    </xf>
    <xf numFmtId="237" fontId="3" fillId="36" borderId="8" applyBorder="0">
      <alignment horizontal="center"/>
    </xf>
    <xf numFmtId="237" fontId="3" fillId="36" borderId="8" applyBorder="0">
      <alignment horizontal="center"/>
    </xf>
    <xf numFmtId="237" fontId="3" fillId="36" borderId="8" applyBorder="0">
      <alignment horizontal="center"/>
    </xf>
    <xf numFmtId="237" fontId="3" fillId="36" borderId="8" applyBorder="0">
      <alignment horizontal="center"/>
    </xf>
    <xf numFmtId="237" fontId="3" fillId="36" borderId="8" applyBorder="0">
      <alignment horizontal="center"/>
    </xf>
    <xf numFmtId="237" fontId="3" fillId="36" borderId="8" applyBorder="0">
      <alignment horizontal="center"/>
    </xf>
    <xf numFmtId="237" fontId="3" fillId="36" borderId="8" applyBorder="0">
      <alignment horizontal="center"/>
    </xf>
    <xf numFmtId="237" fontId="3" fillId="36" borderId="8" applyBorder="0">
      <alignment horizontal="center"/>
    </xf>
    <xf numFmtId="237" fontId="3" fillId="36" borderId="8" applyBorder="0">
      <alignment horizontal="center"/>
    </xf>
    <xf numFmtId="237" fontId="3" fillId="36" borderId="8" applyBorder="0">
      <alignment horizontal="center"/>
    </xf>
    <xf numFmtId="237" fontId="3" fillId="36" borderId="8" applyBorder="0">
      <alignment horizontal="center"/>
    </xf>
    <xf numFmtId="237" fontId="3" fillId="36" borderId="8" applyBorder="0">
      <alignment horizontal="center"/>
    </xf>
    <xf numFmtId="237" fontId="3" fillId="36" borderId="8" applyBorder="0">
      <alignment horizontal="center"/>
    </xf>
    <xf numFmtId="237" fontId="3" fillId="36" borderId="8" applyBorder="0">
      <alignment horizontal="center"/>
    </xf>
    <xf numFmtId="237" fontId="3" fillId="36" borderId="8" applyBorder="0">
      <alignment horizontal="center"/>
    </xf>
    <xf numFmtId="237" fontId="3" fillId="36" borderId="8" applyBorder="0">
      <alignment horizontal="center"/>
    </xf>
    <xf numFmtId="237" fontId="3" fillId="36" borderId="8" applyBorder="0">
      <alignment horizontal="center"/>
    </xf>
    <xf numFmtId="237" fontId="3" fillId="36" borderId="8" applyBorder="0">
      <alignment horizontal="center"/>
    </xf>
    <xf numFmtId="237" fontId="3" fillId="36" borderId="8" applyBorder="0">
      <alignment horizontal="center"/>
    </xf>
    <xf numFmtId="237" fontId="3" fillId="36" borderId="8" applyBorder="0">
      <alignment horizontal="center"/>
    </xf>
    <xf numFmtId="237" fontId="3" fillId="36" borderId="8" applyBorder="0">
      <alignment horizontal="center"/>
    </xf>
    <xf numFmtId="237" fontId="3" fillId="36" borderId="8" applyBorder="0">
      <alignment horizontal="center"/>
    </xf>
    <xf numFmtId="237" fontId="3" fillId="36" borderId="8" applyBorder="0">
      <alignment horizontal="center"/>
    </xf>
    <xf numFmtId="237" fontId="3" fillId="36" borderId="8" applyBorder="0">
      <alignment horizontal="center"/>
    </xf>
    <xf numFmtId="237" fontId="3" fillId="36" borderId="8" applyBorder="0">
      <alignment horizontal="center"/>
    </xf>
    <xf numFmtId="237" fontId="3" fillId="36" borderId="8" applyBorder="0">
      <alignment horizontal="center"/>
    </xf>
    <xf numFmtId="238" fontId="3" fillId="27" borderId="0" applyBorder="0">
      <alignment horizontal="center"/>
    </xf>
    <xf numFmtId="238" fontId="3" fillId="27" borderId="0" applyBorder="0">
      <alignment horizontal="center"/>
    </xf>
    <xf numFmtId="237" fontId="3" fillId="36" borderId="8" applyBorder="0">
      <alignment horizontal="center"/>
    </xf>
    <xf numFmtId="237" fontId="3" fillId="36" borderId="8" applyBorder="0">
      <alignment horizontal="center"/>
    </xf>
    <xf numFmtId="237" fontId="3" fillId="36" borderId="8" applyBorder="0">
      <alignment horizontal="center"/>
    </xf>
    <xf numFmtId="237" fontId="3" fillId="36" borderId="8" applyBorder="0">
      <alignment horizontal="center"/>
    </xf>
    <xf numFmtId="237" fontId="3" fillId="36" borderId="8" applyBorder="0">
      <alignment horizontal="center"/>
    </xf>
    <xf numFmtId="237" fontId="3" fillId="36" borderId="8" applyBorder="0">
      <alignment horizontal="center"/>
    </xf>
    <xf numFmtId="237" fontId="3" fillId="36" borderId="8" applyBorder="0">
      <alignment horizontal="center"/>
    </xf>
    <xf numFmtId="237" fontId="3" fillId="36" borderId="8" applyBorder="0">
      <alignment horizontal="center"/>
    </xf>
    <xf numFmtId="237" fontId="3" fillId="36" borderId="8" applyBorder="0">
      <alignment horizontal="center"/>
    </xf>
    <xf numFmtId="237" fontId="3" fillId="36" borderId="8" applyBorder="0">
      <alignment horizontal="center"/>
    </xf>
    <xf numFmtId="237" fontId="3" fillId="36" borderId="8" applyBorder="0">
      <alignment horizontal="center"/>
    </xf>
    <xf numFmtId="237" fontId="3" fillId="36" borderId="8" applyBorder="0">
      <alignment horizontal="center"/>
    </xf>
    <xf numFmtId="237" fontId="3" fillId="36" borderId="8" applyBorder="0">
      <alignment horizontal="center"/>
    </xf>
    <xf numFmtId="237" fontId="3" fillId="36" borderId="8" applyBorder="0">
      <alignment horizontal="center"/>
    </xf>
    <xf numFmtId="237" fontId="3" fillId="36" borderId="8" applyBorder="0">
      <alignment horizontal="center"/>
    </xf>
    <xf numFmtId="237" fontId="3" fillId="36" borderId="8" applyBorder="0">
      <alignment horizontal="center"/>
    </xf>
    <xf numFmtId="237" fontId="3" fillId="36" borderId="8" applyBorder="0">
      <alignment horizontal="center"/>
    </xf>
    <xf numFmtId="237" fontId="3" fillId="36" borderId="8" applyBorder="0">
      <alignment horizontal="center"/>
    </xf>
    <xf numFmtId="237" fontId="3" fillId="36" borderId="8" applyBorder="0">
      <alignment horizontal="center"/>
    </xf>
    <xf numFmtId="237" fontId="3" fillId="36" borderId="8" applyBorder="0">
      <alignment horizontal="center"/>
    </xf>
    <xf numFmtId="237" fontId="3" fillId="36" borderId="8" applyBorder="0">
      <alignment horizontal="center"/>
    </xf>
    <xf numFmtId="237" fontId="3" fillId="36" borderId="8" applyBorder="0">
      <alignment horizontal="center"/>
    </xf>
    <xf numFmtId="237" fontId="3" fillId="36" borderId="8" applyBorder="0">
      <alignment horizontal="center"/>
    </xf>
    <xf numFmtId="237" fontId="3" fillId="36" borderId="8" applyBorder="0">
      <alignment horizontal="center"/>
    </xf>
    <xf numFmtId="237" fontId="3" fillId="36" borderId="8" applyBorder="0">
      <alignment horizontal="center"/>
    </xf>
    <xf numFmtId="237" fontId="3" fillId="36" borderId="8" applyBorder="0">
      <alignment horizontal="center"/>
    </xf>
    <xf numFmtId="237" fontId="3" fillId="36" borderId="8" applyBorder="0">
      <alignment horizontal="center"/>
    </xf>
    <xf numFmtId="237" fontId="3" fillId="36" borderId="8" applyBorder="0">
      <alignment horizontal="center"/>
    </xf>
    <xf numFmtId="237" fontId="3" fillId="36" borderId="8" applyBorder="0">
      <alignment horizontal="center"/>
    </xf>
    <xf numFmtId="238" fontId="3" fillId="27" borderId="0" applyBorder="0">
      <alignment horizontal="center"/>
    </xf>
    <xf numFmtId="238" fontId="3" fillId="27" borderId="0" applyBorder="0">
      <alignment horizontal="center"/>
    </xf>
    <xf numFmtId="237" fontId="3" fillId="36" borderId="8" applyBorder="0">
      <alignment horizontal="center"/>
    </xf>
    <xf numFmtId="237" fontId="3" fillId="36" borderId="8" applyBorder="0">
      <alignment horizontal="center"/>
    </xf>
    <xf numFmtId="237" fontId="3" fillId="36" borderId="8" applyBorder="0">
      <alignment horizontal="center"/>
    </xf>
    <xf numFmtId="237" fontId="3" fillId="36" borderId="8" applyBorder="0">
      <alignment horizontal="center"/>
    </xf>
    <xf numFmtId="237" fontId="3" fillId="36" borderId="8" applyBorder="0">
      <alignment horizontal="center"/>
    </xf>
    <xf numFmtId="0" fontId="3" fillId="0" borderId="0"/>
    <xf numFmtId="0" fontId="3" fillId="0" borderId="0"/>
    <xf numFmtId="0" fontId="3" fillId="0" borderId="0">
      <alignment horizontal="left"/>
    </xf>
    <xf numFmtId="0" fontId="3" fillId="0" borderId="9" applyNumberFormat="0" applyAlignment="0" applyProtection="0">
      <alignment horizontal="left" vertical="center"/>
    </xf>
    <xf numFmtId="0" fontId="3" fillId="0" borderId="10">
      <alignment horizontal="left" vertical="center"/>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0" fontId="3" fillId="35" borderId="14"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16"/>
    <xf numFmtId="239" fontId="3" fillId="0" borderId="17"/>
    <xf numFmtId="0" fontId="3" fillId="0" borderId="0" applyNumberFormat="0" applyFont="0" applyFill="0" applyAlignment="0"/>
    <xf numFmtId="0" fontId="3" fillId="0" borderId="0" applyNumberFormat="0" applyFill="0" applyAlignment="0"/>
    <xf numFmtId="0" fontId="3" fillId="0" borderId="0" applyNumberFormat="0" applyFont="0" applyFill="0" applyAlignment="0"/>
    <xf numFmtId="0" fontId="3" fillId="0" borderId="0"/>
    <xf numFmtId="0" fontId="3" fillId="0" borderId="0" applyNumberFormat="0" applyFont="0" applyFill="0" applyAlignment="0"/>
    <xf numFmtId="0" fontId="3" fillId="0" borderId="0" applyNumberFormat="0" applyFont="0" applyFill="0" applyAlignment="0"/>
    <xf numFmtId="0" fontId="3" fillId="0" borderId="0" applyNumberFormat="0" applyFont="0" applyFill="0" applyAlignment="0"/>
    <xf numFmtId="0" fontId="3" fillId="0" borderId="0" applyNumberFormat="0" applyFont="0" applyFill="0" applyAlignment="0"/>
    <xf numFmtId="0" fontId="3" fillId="0" borderId="0" applyNumberFormat="0" applyFont="0" applyFill="0" applyAlignment="0"/>
    <xf numFmtId="0" fontId="3" fillId="0" borderId="0" applyNumberFormat="0" applyFont="0" applyFill="0" applyAlignment="0"/>
    <xf numFmtId="0" fontId="3" fillId="0" borderId="0" applyNumberFormat="0" applyFont="0" applyFill="0" applyAlignment="0"/>
    <xf numFmtId="0" fontId="3" fillId="0" borderId="0" applyNumberFormat="0" applyFont="0" applyFill="0" applyAlignment="0"/>
    <xf numFmtId="0" fontId="3" fillId="0" borderId="0" applyNumberFormat="0" applyFont="0" applyFill="0" applyAlignment="0"/>
    <xf numFmtId="0" fontId="3" fillId="0" borderId="0" applyNumberFormat="0" applyFont="0" applyFill="0" applyAlignment="0"/>
    <xf numFmtId="0" fontId="3" fillId="0" borderId="0" applyNumberFormat="0" applyFont="0" applyFill="0" applyAlignment="0"/>
    <xf numFmtId="0" fontId="3" fillId="0" borderId="0" applyNumberFormat="0" applyFont="0" applyFill="0" applyAlignment="0"/>
    <xf numFmtId="0" fontId="3" fillId="0" borderId="0" applyNumberFormat="0" applyFill="0" applyAlignment="0"/>
    <xf numFmtId="0" fontId="3" fillId="0" borderId="0" applyNumberFormat="0" applyFont="0" applyFill="0" applyAlignment="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0" fontId="3" fillId="0" borderId="0" applyFill="0" applyBorder="0" applyAlignment="0" applyProtection="0"/>
    <xf numFmtId="0" fontId="3" fillId="0" borderId="0"/>
    <xf numFmtId="0" fontId="3" fillId="0" borderId="0"/>
    <xf numFmtId="0" fontId="3" fillId="0" borderId="0"/>
    <xf numFmtId="0" fontId="88" fillId="0" borderId="0"/>
    <xf numFmtId="0" fontId="3" fillId="0" borderId="0"/>
    <xf numFmtId="0" fontId="3" fillId="0" borderId="0"/>
    <xf numFmtId="0" fontId="3" fillId="0" borderId="0"/>
    <xf numFmtId="0" fontId="3" fillId="0" borderId="0"/>
    <xf numFmtId="0" fontId="3" fillId="0" borderId="0" applyNumberFormat="0" applyFill="0" applyBorder="0" applyProtection="0">
      <alignment vertical="top"/>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xf numFmtId="0" fontId="3" fillId="0" borderId="0"/>
    <xf numFmtId="0" fontId="3" fillId="0" borderId="0"/>
    <xf numFmtId="10"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applyNumberFormat="0" applyFill="0" applyBorder="0" applyAlignment="0" applyProtection="0"/>
    <xf numFmtId="0" fontId="3" fillId="0" borderId="0" applyNumberForma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243" fontId="3" fillId="0" borderId="24">
      <alignment horizontal="right" vertical="center"/>
    </xf>
    <xf numFmtId="0" fontId="3" fillId="0" borderId="0"/>
    <xf numFmtId="0" fontId="3" fillId="0" borderId="0"/>
    <xf numFmtId="0" fontId="3" fillId="0" borderId="0"/>
    <xf numFmtId="244" fontId="3" fillId="0" borderId="26">
      <alignment horizontal="right" vertical="center"/>
    </xf>
    <xf numFmtId="244" fontId="3" fillId="0" borderId="26">
      <alignment horizontal="right" vertical="center"/>
    </xf>
    <xf numFmtId="243" fontId="3" fillId="0" borderId="24">
      <alignment horizontal="right" vertical="center"/>
    </xf>
    <xf numFmtId="243" fontId="3" fillId="0" borderId="24">
      <alignment horizontal="right" vertical="center"/>
    </xf>
    <xf numFmtId="243" fontId="3" fillId="0" borderId="24">
      <alignment horizontal="right" vertical="center"/>
    </xf>
    <xf numFmtId="0" fontId="3" fillId="0" borderId="0"/>
    <xf numFmtId="0" fontId="3" fillId="0" borderId="0"/>
    <xf numFmtId="0" fontId="3" fillId="0" borderId="0"/>
    <xf numFmtId="243" fontId="3" fillId="0" borderId="24">
      <alignment horizontal="right" vertical="center"/>
    </xf>
    <xf numFmtId="243" fontId="3" fillId="0" borderId="24">
      <alignment horizontal="right" vertical="center"/>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243" fontId="3" fillId="0" borderId="24">
      <alignment horizontal="right" vertical="center"/>
    </xf>
    <xf numFmtId="243" fontId="3" fillId="0" borderId="24">
      <alignment horizontal="right" vertical="center"/>
    </xf>
    <xf numFmtId="243" fontId="3" fillId="0" borderId="24">
      <alignment horizontal="right" vertical="center"/>
    </xf>
    <xf numFmtId="0" fontId="3" fillId="0" borderId="0"/>
    <xf numFmtId="0" fontId="3" fillId="0" borderId="0"/>
    <xf numFmtId="0" fontId="3" fillId="0" borderId="0"/>
    <xf numFmtId="243" fontId="3" fillId="0" borderId="24">
      <alignment horizontal="right" vertical="center"/>
    </xf>
    <xf numFmtId="243" fontId="3" fillId="0" borderId="24">
      <alignment horizontal="right" vertical="center"/>
    </xf>
    <xf numFmtId="243" fontId="3" fillId="0" borderId="24">
      <alignment horizontal="right" vertical="center"/>
    </xf>
    <xf numFmtId="243" fontId="3" fillId="0" borderId="24">
      <alignment horizontal="right" vertical="center"/>
    </xf>
    <xf numFmtId="243" fontId="3" fillId="0" borderId="24">
      <alignment horizontal="right" vertical="center"/>
    </xf>
    <xf numFmtId="0" fontId="3" fillId="0" borderId="0"/>
    <xf numFmtId="0" fontId="3" fillId="0" borderId="0"/>
    <xf numFmtId="0" fontId="3" fillId="0" borderId="0"/>
    <xf numFmtId="243" fontId="3" fillId="0" borderId="24">
      <alignment horizontal="right" vertical="center"/>
    </xf>
    <xf numFmtId="243" fontId="3" fillId="0" borderId="24">
      <alignment horizontal="right" vertical="center"/>
    </xf>
    <xf numFmtId="243" fontId="3" fillId="0" borderId="24">
      <alignment horizontal="right" vertical="center"/>
    </xf>
    <xf numFmtId="243" fontId="3" fillId="0" borderId="24">
      <alignment horizontal="right" vertical="center"/>
    </xf>
    <xf numFmtId="243" fontId="3" fillId="0" borderId="24">
      <alignment horizontal="right" vertical="center"/>
    </xf>
    <xf numFmtId="0" fontId="3" fillId="0" borderId="0"/>
    <xf numFmtId="0" fontId="3" fillId="0" borderId="0"/>
    <xf numFmtId="0" fontId="3" fillId="0" borderId="0"/>
    <xf numFmtId="243" fontId="3" fillId="0" borderId="24">
      <alignment horizontal="right" vertical="center"/>
    </xf>
    <xf numFmtId="243" fontId="3" fillId="0" borderId="24">
      <alignment horizontal="right" vertical="center"/>
    </xf>
    <xf numFmtId="243" fontId="3" fillId="0" borderId="24">
      <alignment horizontal="right" vertical="center"/>
    </xf>
    <xf numFmtId="243" fontId="3" fillId="0" borderId="24">
      <alignment horizontal="right" vertical="center"/>
    </xf>
    <xf numFmtId="243" fontId="3" fillId="0" borderId="24">
      <alignment horizontal="right" vertical="center"/>
    </xf>
    <xf numFmtId="0" fontId="3" fillId="0" borderId="0"/>
    <xf numFmtId="0" fontId="3" fillId="0" borderId="0"/>
    <xf numFmtId="0" fontId="3" fillId="0" borderId="0"/>
    <xf numFmtId="243" fontId="3" fillId="0" borderId="24">
      <alignment horizontal="right" vertical="center"/>
    </xf>
    <xf numFmtId="243" fontId="3" fillId="0" borderId="24">
      <alignment horizontal="right" vertical="center"/>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243" fontId="3" fillId="0" borderId="24">
      <alignment horizontal="right" vertical="center"/>
    </xf>
    <xf numFmtId="243" fontId="3" fillId="0" borderId="24">
      <alignment horizontal="right" vertical="center"/>
    </xf>
    <xf numFmtId="243" fontId="3" fillId="0" borderId="24">
      <alignment horizontal="right" vertical="center"/>
    </xf>
    <xf numFmtId="243" fontId="3" fillId="0" borderId="24">
      <alignment horizontal="right" vertical="center"/>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243" fontId="3" fillId="0" borderId="24">
      <alignment horizontal="right" vertical="center"/>
    </xf>
    <xf numFmtId="243" fontId="3" fillId="0" borderId="24">
      <alignment horizontal="right" vertical="center"/>
    </xf>
    <xf numFmtId="243" fontId="3" fillId="0" borderId="24">
      <alignment horizontal="right" vertical="center"/>
    </xf>
    <xf numFmtId="0" fontId="3" fillId="0" borderId="0"/>
    <xf numFmtId="0" fontId="3" fillId="0" borderId="0"/>
    <xf numFmtId="0" fontId="3" fillId="0" borderId="0"/>
    <xf numFmtId="243" fontId="3" fillId="0" borderId="24">
      <alignment horizontal="right" vertical="center"/>
    </xf>
    <xf numFmtId="243" fontId="3" fillId="0" borderId="24">
      <alignment horizontal="right" vertical="center"/>
    </xf>
    <xf numFmtId="243" fontId="3" fillId="0" borderId="24">
      <alignment horizontal="right" vertical="center"/>
    </xf>
    <xf numFmtId="243" fontId="3" fillId="0" borderId="24">
      <alignment horizontal="right" vertical="center"/>
    </xf>
    <xf numFmtId="243" fontId="3" fillId="0" borderId="24">
      <alignment horizontal="right" vertical="center"/>
    </xf>
    <xf numFmtId="0" fontId="3" fillId="0" borderId="0"/>
    <xf numFmtId="0" fontId="3" fillId="0" borderId="0"/>
    <xf numFmtId="0" fontId="3" fillId="0" borderId="0"/>
    <xf numFmtId="243" fontId="3" fillId="0" borderId="24">
      <alignment horizontal="right" vertical="center"/>
    </xf>
    <xf numFmtId="243" fontId="3" fillId="0" borderId="24">
      <alignment horizontal="right" vertical="center"/>
    </xf>
    <xf numFmtId="243" fontId="3" fillId="0" borderId="24">
      <alignment horizontal="right" vertical="center"/>
    </xf>
    <xf numFmtId="243" fontId="3" fillId="0" borderId="24">
      <alignment horizontal="right" vertical="center"/>
    </xf>
    <xf numFmtId="243" fontId="3" fillId="0" borderId="24">
      <alignment horizontal="right" vertical="center"/>
    </xf>
    <xf numFmtId="0" fontId="3" fillId="0" borderId="0"/>
    <xf numFmtId="0" fontId="3" fillId="0" borderId="0"/>
    <xf numFmtId="0" fontId="3" fillId="0" borderId="0"/>
    <xf numFmtId="243" fontId="3" fillId="0" borderId="24">
      <alignment horizontal="right" vertical="center"/>
    </xf>
    <xf numFmtId="243" fontId="3" fillId="0" borderId="24">
      <alignment horizontal="right" vertical="center"/>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243" fontId="3" fillId="0" borderId="24">
      <alignment horizontal="right" vertical="center"/>
    </xf>
    <xf numFmtId="243" fontId="3" fillId="0" borderId="24">
      <alignment horizontal="right" vertical="center"/>
    </xf>
    <xf numFmtId="243" fontId="3" fillId="0" borderId="24">
      <alignment horizontal="right" vertical="center"/>
    </xf>
    <xf numFmtId="0" fontId="3" fillId="0" borderId="0"/>
    <xf numFmtId="0" fontId="3" fillId="0" borderId="0"/>
    <xf numFmtId="0" fontId="3" fillId="0" borderId="0"/>
    <xf numFmtId="243" fontId="3" fillId="0" borderId="24">
      <alignment horizontal="right" vertical="center"/>
    </xf>
    <xf numFmtId="243" fontId="3" fillId="0" borderId="24">
      <alignment horizontal="right" vertical="center"/>
    </xf>
    <xf numFmtId="0" fontId="3" fillId="0" borderId="0"/>
    <xf numFmtId="0" fontId="3" fillId="0" borderId="0"/>
    <xf numFmtId="0" fontId="3" fillId="0" borderId="0"/>
    <xf numFmtId="244" fontId="3" fillId="0" borderId="26">
      <alignment horizontal="right" vertical="center"/>
    </xf>
    <xf numFmtId="244" fontId="3" fillId="0" borderId="26">
      <alignment horizontal="right" vertical="center"/>
    </xf>
    <xf numFmtId="0" fontId="3" fillId="0" borderId="0"/>
    <xf numFmtId="243" fontId="3" fillId="0" borderId="24">
      <alignment horizontal="right" vertical="center"/>
    </xf>
    <xf numFmtId="243" fontId="3" fillId="0" borderId="24">
      <alignment horizontal="right" vertical="center"/>
    </xf>
    <xf numFmtId="243" fontId="3" fillId="0" borderId="24">
      <alignment horizontal="right" vertical="center"/>
    </xf>
    <xf numFmtId="0" fontId="3" fillId="0" borderId="0"/>
    <xf numFmtId="0" fontId="3" fillId="0" borderId="0"/>
    <xf numFmtId="0" fontId="3" fillId="0" borderId="0"/>
    <xf numFmtId="243" fontId="3" fillId="0" borderId="24">
      <alignment horizontal="right" vertical="center"/>
    </xf>
    <xf numFmtId="243" fontId="3" fillId="0" borderId="24">
      <alignment horizontal="right" vertical="center"/>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245" fontId="3" fillId="0" borderId="24">
      <alignment horizontal="center"/>
    </xf>
    <xf numFmtId="0" fontId="3" fillId="0" borderId="0"/>
    <xf numFmtId="0" fontId="3" fillId="0" borderId="0" applyNumberFormat="0" applyFill="0" applyBorder="0" applyAlignment="0" applyProtection="0"/>
    <xf numFmtId="0" fontId="3" fillId="0" borderId="0"/>
    <xf numFmtId="0" fontId="3" fillId="0" borderId="0"/>
    <xf numFmtId="0" fontId="3" fillId="0" borderId="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xf numFmtId="0" fontId="3" fillId="0" borderId="0"/>
    <xf numFmtId="0" fontId="3" fillId="0" borderId="0"/>
    <xf numFmtId="0" fontId="3" fillId="0" borderId="0"/>
    <xf numFmtId="0" fontId="3" fillId="0" borderId="0"/>
    <xf numFmtId="246" fontId="3" fillId="0" borderId="0"/>
    <xf numFmtId="247" fontId="3" fillId="0" borderId="14"/>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3" borderId="0"/>
    <xf numFmtId="0" fontId="3" fillId="3" borderId="0"/>
    <xf numFmtId="0" fontId="3" fillId="3" borderId="0"/>
    <xf numFmtId="0" fontId="3" fillId="3" borderId="0"/>
    <xf numFmtId="0" fontId="3" fillId="3" borderId="0"/>
    <xf numFmtId="0" fontId="3" fillId="3" borderId="0"/>
    <xf numFmtId="0" fontId="3" fillId="0" borderId="0">
      <alignment wrapText="1"/>
    </xf>
    <xf numFmtId="0" fontId="3" fillId="0" borderId="0">
      <alignment wrapText="1"/>
    </xf>
    <xf numFmtId="175" fontId="3" fillId="0" borderId="0" applyFill="0" applyBorder="0" applyAlignment="0" applyProtection="0"/>
    <xf numFmtId="198" fontId="3" fillId="0" borderId="0" applyFill="0" applyBorder="0" applyAlignment="0" applyProtection="0"/>
    <xf numFmtId="175" fontId="3" fillId="0" borderId="0" applyFill="0" applyBorder="0" applyAlignment="0" applyProtection="0"/>
    <xf numFmtId="175" fontId="3" fillId="0" borderId="0" applyFill="0" applyBorder="0" applyAlignment="0" applyProtection="0"/>
    <xf numFmtId="198" fontId="3" fillId="0" borderId="0" applyFill="0" applyBorder="0" applyAlignment="0" applyProtection="0"/>
    <xf numFmtId="198" fontId="3" fillId="0" borderId="0" applyFill="0" applyBorder="0" applyAlignment="0" applyProtection="0"/>
    <xf numFmtId="194" fontId="3" fillId="0" borderId="0" applyFill="0" applyBorder="0" applyAlignment="0" applyProtection="0"/>
    <xf numFmtId="194" fontId="3" fillId="0" borderId="0" applyFill="0" applyBorder="0" applyAlignment="0" applyProtection="0"/>
    <xf numFmtId="175" fontId="3" fillId="0" borderId="0" applyFill="0" applyBorder="0" applyAlignment="0" applyProtection="0"/>
    <xf numFmtId="175" fontId="3" fillId="0" borderId="0" applyFill="0" applyBorder="0" applyAlignment="0" applyProtection="0"/>
    <xf numFmtId="198" fontId="3" fillId="0" borderId="0" applyFill="0" applyBorder="0" applyAlignment="0" applyProtection="0"/>
    <xf numFmtId="198" fontId="3" fillId="0" borderId="0" applyFill="0" applyBorder="0" applyAlignment="0" applyProtection="0"/>
    <xf numFmtId="194" fontId="3" fillId="0" borderId="0" applyFill="0" applyBorder="0" applyAlignment="0" applyProtection="0"/>
    <xf numFmtId="194" fontId="3" fillId="0" borderId="0" applyFill="0" applyBorder="0" applyAlignment="0" applyProtection="0"/>
    <xf numFmtId="234" fontId="3" fillId="0" borderId="0" applyFill="0" applyBorder="0" applyAlignment="0" applyProtection="0"/>
    <xf numFmtId="234" fontId="3" fillId="0" borderId="0" applyFill="0" applyBorder="0" applyAlignment="0" applyProtection="0"/>
    <xf numFmtId="176" fontId="3" fillId="0" borderId="0" applyFill="0" applyBorder="0" applyAlignment="0" applyProtection="0"/>
    <xf numFmtId="192" fontId="3" fillId="0" borderId="0" applyFill="0" applyBorder="0" applyAlignment="0" applyProtection="0"/>
    <xf numFmtId="176" fontId="3" fillId="0" borderId="0" applyFill="0" applyBorder="0" applyAlignment="0" applyProtection="0"/>
    <xf numFmtId="176" fontId="3" fillId="0" borderId="0" applyFill="0" applyBorder="0" applyAlignment="0" applyProtection="0"/>
    <xf numFmtId="192" fontId="3" fillId="0" borderId="0" applyFill="0" applyBorder="0" applyAlignment="0" applyProtection="0"/>
    <xf numFmtId="192" fontId="3" fillId="0" borderId="0" applyFill="0" applyBorder="0" applyAlignment="0" applyProtection="0"/>
    <xf numFmtId="188" fontId="3" fillId="0" borderId="0" applyFill="0" applyBorder="0" applyAlignment="0" applyProtection="0"/>
    <xf numFmtId="188" fontId="3" fillId="0" borderId="0" applyFill="0" applyBorder="0" applyAlignment="0" applyProtection="0"/>
    <xf numFmtId="176" fontId="3" fillId="0" borderId="0" applyFill="0" applyBorder="0" applyAlignment="0" applyProtection="0"/>
    <xf numFmtId="176" fontId="3" fillId="0" borderId="0" applyFill="0" applyBorder="0" applyAlignment="0" applyProtection="0"/>
    <xf numFmtId="192" fontId="3" fillId="0" borderId="0" applyFill="0" applyBorder="0" applyAlignment="0" applyProtection="0"/>
    <xf numFmtId="192" fontId="3" fillId="0" borderId="0" applyFill="0" applyBorder="0" applyAlignment="0" applyProtection="0"/>
    <xf numFmtId="188" fontId="3" fillId="0" borderId="0" applyFill="0" applyBorder="0" applyAlignment="0" applyProtection="0"/>
    <xf numFmtId="188" fontId="3" fillId="0" borderId="0" applyFill="0" applyBorder="0" applyAlignment="0" applyProtection="0"/>
    <xf numFmtId="235" fontId="3" fillId="0" borderId="0" applyFill="0" applyBorder="0" applyAlignment="0" applyProtection="0"/>
    <xf numFmtId="235" fontId="3" fillId="0" borderId="0" applyFill="0" applyBorder="0" applyAlignment="0" applyProtection="0"/>
    <xf numFmtId="0" fontId="3" fillId="0" borderId="0"/>
    <xf numFmtId="0" fontId="3" fillId="0" borderId="0"/>
    <xf numFmtId="0" fontId="3" fillId="0" borderId="0"/>
    <xf numFmtId="0" fontId="3" fillId="0" borderId="0"/>
    <xf numFmtId="0" fontId="3" fillId="0" borderId="0"/>
    <xf numFmtId="170" fontId="7" fillId="0" borderId="0" applyFill="0" applyBorder="0" applyAlignment="0" applyProtection="0"/>
    <xf numFmtId="0" fontId="29" fillId="3" borderId="0"/>
    <xf numFmtId="172" fontId="7" fillId="0" borderId="0" applyFont="0" applyFill="0" applyBorder="0" applyAlignment="0" applyProtection="0"/>
    <xf numFmtId="0" fontId="29" fillId="3" borderId="0"/>
    <xf numFmtId="0" fontId="29" fillId="3"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27" fillId="3" borderId="0"/>
    <xf numFmtId="0" fontId="30" fillId="0" borderId="0">
      <alignment wrapText="1"/>
    </xf>
    <xf numFmtId="0" fontId="30" fillId="0" borderId="0">
      <alignment wrapText="1"/>
    </xf>
    <xf numFmtId="0" fontId="27" fillId="3" borderId="0"/>
    <xf numFmtId="0" fontId="30" fillId="0" borderId="0">
      <alignment wrapText="1"/>
    </xf>
    <xf numFmtId="0" fontId="30" fillId="0" borderId="0">
      <alignment wrapText="1"/>
    </xf>
    <xf numFmtId="0" fontId="28" fillId="3" borderId="0"/>
    <xf numFmtId="0" fontId="28" fillId="3" borderId="0"/>
    <xf numFmtId="0" fontId="30" fillId="0" borderId="0">
      <alignment wrapText="1"/>
    </xf>
    <xf numFmtId="0" fontId="30" fillId="0" borderId="0">
      <alignment wrapText="1"/>
    </xf>
    <xf numFmtId="0" fontId="30" fillId="0" borderId="0">
      <alignment wrapText="1"/>
    </xf>
    <xf numFmtId="0" fontId="30" fillId="0" borderId="0">
      <alignment wrapText="1"/>
    </xf>
    <xf numFmtId="0" fontId="30" fillId="0" borderId="0">
      <alignment wrapText="1"/>
    </xf>
    <xf numFmtId="0" fontId="30" fillId="0" borderId="0">
      <alignment wrapText="1"/>
    </xf>
    <xf numFmtId="43" fontId="3" fillId="0" borderId="0" applyFont="0" applyFill="0" applyBorder="0" applyAlignment="0" applyProtection="0"/>
    <xf numFmtId="43" fontId="3" fillId="0" borderId="0" applyFont="0" applyFill="0" applyBorder="0" applyAlignment="0" applyProtection="0"/>
    <xf numFmtId="0" fontId="29" fillId="3" borderId="0"/>
    <xf numFmtId="0" fontId="29" fillId="3" borderId="0"/>
    <xf numFmtId="0" fontId="29" fillId="3" borderId="0"/>
    <xf numFmtId="0" fontId="29" fillId="3" borderId="0"/>
    <xf numFmtId="0" fontId="29" fillId="3" borderId="0"/>
    <xf numFmtId="0" fontId="29" fillId="3" borderId="0"/>
    <xf numFmtId="0" fontId="29" fillId="3" borderId="0"/>
    <xf numFmtId="0" fontId="29" fillId="3" borderId="0"/>
    <xf numFmtId="175" fontId="7" fillId="0" borderId="0" applyFill="0" applyBorder="0" applyAlignment="0" applyProtection="0"/>
    <xf numFmtId="198" fontId="7" fillId="0" borderId="0" applyFill="0" applyBorder="0" applyAlignment="0" applyProtection="0"/>
    <xf numFmtId="175" fontId="7" fillId="0" borderId="0" applyFill="0" applyBorder="0" applyAlignment="0" applyProtection="0"/>
    <xf numFmtId="175" fontId="7" fillId="0" borderId="0" applyFill="0" applyBorder="0" applyAlignment="0" applyProtection="0"/>
    <xf numFmtId="198" fontId="7" fillId="0" borderId="0" applyFill="0" applyBorder="0" applyAlignment="0" applyProtection="0"/>
    <xf numFmtId="198" fontId="7" fillId="0" borderId="0" applyFill="0" applyBorder="0" applyAlignment="0" applyProtection="0"/>
    <xf numFmtId="194" fontId="7" fillId="0" borderId="0" applyFill="0" applyBorder="0" applyAlignment="0" applyProtection="0"/>
    <xf numFmtId="194" fontId="7" fillId="0" borderId="0" applyFill="0" applyBorder="0" applyAlignment="0" applyProtection="0"/>
    <xf numFmtId="175" fontId="7" fillId="0" borderId="0" applyFill="0" applyBorder="0" applyAlignment="0" applyProtection="0"/>
    <xf numFmtId="175" fontId="7" fillId="0" borderId="0" applyFill="0" applyBorder="0" applyAlignment="0" applyProtection="0"/>
    <xf numFmtId="198" fontId="7" fillId="0" borderId="0" applyFill="0" applyBorder="0" applyAlignment="0" applyProtection="0"/>
    <xf numFmtId="198" fontId="7" fillId="0" borderId="0" applyFill="0" applyBorder="0" applyAlignment="0" applyProtection="0"/>
    <xf numFmtId="194" fontId="7" fillId="0" borderId="0" applyFill="0" applyBorder="0" applyAlignment="0" applyProtection="0"/>
    <xf numFmtId="194" fontId="7" fillId="0" borderId="0" applyFill="0" applyBorder="0" applyAlignment="0" applyProtection="0"/>
    <xf numFmtId="234" fontId="7" fillId="0" borderId="0" applyFill="0" applyBorder="0" applyAlignment="0" applyProtection="0"/>
    <xf numFmtId="234" fontId="7" fillId="0" borderId="0" applyFill="0" applyBorder="0" applyAlignment="0" applyProtection="0"/>
    <xf numFmtId="176" fontId="7" fillId="0" borderId="0" applyFill="0" applyBorder="0" applyAlignment="0" applyProtection="0"/>
    <xf numFmtId="192" fontId="7" fillId="0" borderId="0" applyFill="0" applyBorder="0" applyAlignment="0" applyProtection="0"/>
    <xf numFmtId="176" fontId="7" fillId="0" borderId="0" applyFill="0" applyBorder="0" applyAlignment="0" applyProtection="0"/>
    <xf numFmtId="176" fontId="7" fillId="0" borderId="0" applyFill="0" applyBorder="0" applyAlignment="0" applyProtection="0"/>
    <xf numFmtId="192" fontId="7" fillId="0" borderId="0" applyFill="0" applyBorder="0" applyAlignment="0" applyProtection="0"/>
    <xf numFmtId="192" fontId="7" fillId="0" borderId="0" applyFill="0" applyBorder="0" applyAlignment="0" applyProtection="0"/>
    <xf numFmtId="188" fontId="7" fillId="0" borderId="0" applyFill="0" applyBorder="0" applyAlignment="0" applyProtection="0"/>
    <xf numFmtId="188" fontId="7" fillId="0" borderId="0" applyFill="0" applyBorder="0" applyAlignment="0" applyProtection="0"/>
    <xf numFmtId="176" fontId="7" fillId="0" borderId="0" applyFill="0" applyBorder="0" applyAlignment="0" applyProtection="0"/>
    <xf numFmtId="176" fontId="7" fillId="0" borderId="0" applyFill="0" applyBorder="0" applyAlignment="0" applyProtection="0"/>
    <xf numFmtId="192" fontId="7" fillId="0" borderId="0" applyFill="0" applyBorder="0" applyAlignment="0" applyProtection="0"/>
    <xf numFmtId="192" fontId="7" fillId="0" borderId="0" applyFill="0" applyBorder="0" applyAlignment="0" applyProtection="0"/>
    <xf numFmtId="188" fontId="7" fillId="0" borderId="0" applyFill="0" applyBorder="0" applyAlignment="0" applyProtection="0"/>
    <xf numFmtId="188" fontId="7" fillId="0" borderId="0" applyFill="0" applyBorder="0" applyAlignment="0" applyProtection="0"/>
    <xf numFmtId="235" fontId="7" fillId="0" borderId="0" applyFill="0" applyBorder="0" applyAlignment="0" applyProtection="0"/>
    <xf numFmtId="235" fontId="7" fillId="0" borderId="0" applyFill="0" applyBorder="0" applyAlignment="0" applyProtection="0"/>
    <xf numFmtId="175" fontId="7" fillId="0" borderId="0" applyFill="0" applyBorder="0" applyAlignment="0" applyProtection="0"/>
    <xf numFmtId="198" fontId="7" fillId="0" borderId="0" applyFill="0" applyBorder="0" applyAlignment="0" applyProtection="0"/>
    <xf numFmtId="175" fontId="7" fillId="0" borderId="0" applyFill="0" applyBorder="0" applyAlignment="0" applyProtection="0"/>
    <xf numFmtId="175" fontId="7" fillId="0" borderId="0" applyFill="0" applyBorder="0" applyAlignment="0" applyProtection="0"/>
    <xf numFmtId="198" fontId="7" fillId="0" borderId="0" applyFill="0" applyBorder="0" applyAlignment="0" applyProtection="0"/>
    <xf numFmtId="198" fontId="7" fillId="0" borderId="0" applyFill="0" applyBorder="0" applyAlignment="0" applyProtection="0"/>
    <xf numFmtId="194" fontId="7" fillId="0" borderId="0" applyFill="0" applyBorder="0" applyAlignment="0" applyProtection="0"/>
    <xf numFmtId="194" fontId="7" fillId="0" borderId="0" applyFill="0" applyBorder="0" applyAlignment="0" applyProtection="0"/>
    <xf numFmtId="175" fontId="7" fillId="0" borderId="0" applyFill="0" applyBorder="0" applyAlignment="0" applyProtection="0"/>
    <xf numFmtId="175" fontId="7" fillId="0" borderId="0" applyFill="0" applyBorder="0" applyAlignment="0" applyProtection="0"/>
    <xf numFmtId="198" fontId="7" fillId="0" borderId="0" applyFill="0" applyBorder="0" applyAlignment="0" applyProtection="0"/>
    <xf numFmtId="198" fontId="7" fillId="0" borderId="0" applyFill="0" applyBorder="0" applyAlignment="0" applyProtection="0"/>
    <xf numFmtId="194" fontId="7" fillId="0" borderId="0" applyFill="0" applyBorder="0" applyAlignment="0" applyProtection="0"/>
    <xf numFmtId="194" fontId="7" fillId="0" borderId="0" applyFill="0" applyBorder="0" applyAlignment="0" applyProtection="0"/>
    <xf numFmtId="234" fontId="7" fillId="0" borderId="0" applyFill="0" applyBorder="0" applyAlignment="0" applyProtection="0"/>
    <xf numFmtId="234" fontId="7" fillId="0" borderId="0" applyFill="0" applyBorder="0" applyAlignment="0" applyProtection="0"/>
    <xf numFmtId="176" fontId="7" fillId="0" borderId="0" applyFill="0" applyBorder="0" applyAlignment="0" applyProtection="0"/>
    <xf numFmtId="192" fontId="7" fillId="0" borderId="0" applyFill="0" applyBorder="0" applyAlignment="0" applyProtection="0"/>
    <xf numFmtId="176" fontId="7" fillId="0" borderId="0" applyFill="0" applyBorder="0" applyAlignment="0" applyProtection="0"/>
    <xf numFmtId="176" fontId="7" fillId="0" borderId="0" applyFill="0" applyBorder="0" applyAlignment="0" applyProtection="0"/>
    <xf numFmtId="192" fontId="7" fillId="0" borderId="0" applyFill="0" applyBorder="0" applyAlignment="0" applyProtection="0"/>
    <xf numFmtId="192" fontId="7" fillId="0" borderId="0" applyFill="0" applyBorder="0" applyAlignment="0" applyProtection="0"/>
    <xf numFmtId="188" fontId="7" fillId="0" borderId="0" applyFill="0" applyBorder="0" applyAlignment="0" applyProtection="0"/>
    <xf numFmtId="188" fontId="7" fillId="0" borderId="0" applyFill="0" applyBorder="0" applyAlignment="0" applyProtection="0"/>
    <xf numFmtId="176" fontId="7" fillId="0" borderId="0" applyFill="0" applyBorder="0" applyAlignment="0" applyProtection="0"/>
    <xf numFmtId="176" fontId="7" fillId="0" borderId="0" applyFill="0" applyBorder="0" applyAlignment="0" applyProtection="0"/>
    <xf numFmtId="192" fontId="7" fillId="0" borderId="0" applyFill="0" applyBorder="0" applyAlignment="0" applyProtection="0"/>
    <xf numFmtId="192" fontId="7" fillId="0" borderId="0" applyFill="0" applyBorder="0" applyAlignment="0" applyProtection="0"/>
    <xf numFmtId="188" fontId="7" fillId="0" borderId="0" applyFill="0" applyBorder="0" applyAlignment="0" applyProtection="0"/>
    <xf numFmtId="188" fontId="7" fillId="0" borderId="0" applyFill="0" applyBorder="0" applyAlignment="0" applyProtection="0"/>
    <xf numFmtId="235" fontId="7" fillId="0" borderId="0" applyFill="0" applyBorder="0" applyAlignment="0" applyProtection="0"/>
    <xf numFmtId="235" fontId="7" fillId="0" borderId="0" applyFill="0" applyBorder="0" applyAlignment="0" applyProtection="0"/>
    <xf numFmtId="0" fontId="30" fillId="0" borderId="0">
      <alignment wrapText="1"/>
    </xf>
    <xf numFmtId="0" fontId="30" fillId="0" borderId="0">
      <alignment wrapText="1"/>
    </xf>
    <xf numFmtId="0" fontId="28" fillId="3" borderId="0"/>
    <xf numFmtId="0" fontId="28" fillId="3" borderId="0"/>
    <xf numFmtId="0" fontId="28" fillId="3" borderId="0"/>
    <xf numFmtId="0" fontId="28" fillId="3" borderId="0"/>
    <xf numFmtId="0" fontId="7" fillId="0" borderId="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28" fillId="3" borderId="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7" fillId="0" borderId="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28" fillId="3" borderId="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89" fontId="7" fillId="0" borderId="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89" fontId="7" fillId="0" borderId="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219" fontId="7" fillId="0" borderId="0" applyFont="0" applyFill="0" applyBorder="0" applyAlignment="0" applyProtection="0"/>
    <xf numFmtId="219" fontId="7"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9" fontId="3" fillId="0" borderId="0" applyFont="0" applyFill="0" applyBorder="0" applyAlignment="0" applyProtection="0"/>
    <xf numFmtId="0" fontId="63" fillId="0" borderId="0">
      <alignment vertical="top" wrapText="1"/>
    </xf>
    <xf numFmtId="175" fontId="7" fillId="0" borderId="0" applyFill="0" applyBorder="0" applyAlignment="0" applyProtection="0"/>
    <xf numFmtId="198" fontId="7" fillId="0" borderId="0" applyFill="0" applyBorder="0" applyAlignment="0" applyProtection="0"/>
    <xf numFmtId="175" fontId="7" fillId="0" borderId="0" applyFill="0" applyBorder="0" applyAlignment="0" applyProtection="0"/>
    <xf numFmtId="175" fontId="7" fillId="0" borderId="0" applyFill="0" applyBorder="0" applyAlignment="0" applyProtection="0"/>
    <xf numFmtId="198" fontId="7" fillId="0" borderId="0" applyFill="0" applyBorder="0" applyAlignment="0" applyProtection="0"/>
    <xf numFmtId="198" fontId="7" fillId="0" borderId="0" applyFill="0" applyBorder="0" applyAlignment="0" applyProtection="0"/>
    <xf numFmtId="194" fontId="7" fillId="0" borderId="0" applyFill="0" applyBorder="0" applyAlignment="0" applyProtection="0"/>
    <xf numFmtId="194" fontId="7" fillId="0" borderId="0" applyFill="0" applyBorder="0" applyAlignment="0" applyProtection="0"/>
    <xf numFmtId="175" fontId="7" fillId="0" borderId="0" applyFill="0" applyBorder="0" applyAlignment="0" applyProtection="0"/>
    <xf numFmtId="175" fontId="7" fillId="0" borderId="0" applyFill="0" applyBorder="0" applyAlignment="0" applyProtection="0"/>
    <xf numFmtId="198" fontId="7" fillId="0" borderId="0" applyFill="0" applyBorder="0" applyAlignment="0" applyProtection="0"/>
    <xf numFmtId="198" fontId="7" fillId="0" borderId="0" applyFill="0" applyBorder="0" applyAlignment="0" applyProtection="0"/>
    <xf numFmtId="194" fontId="7" fillId="0" borderId="0" applyFill="0" applyBorder="0" applyAlignment="0" applyProtection="0"/>
    <xf numFmtId="194" fontId="7" fillId="0" borderId="0" applyFill="0" applyBorder="0" applyAlignment="0" applyProtection="0"/>
    <xf numFmtId="234" fontId="7" fillId="0" borderId="0" applyFill="0" applyBorder="0" applyAlignment="0" applyProtection="0"/>
    <xf numFmtId="234" fontId="7" fillId="0" borderId="0" applyFill="0" applyBorder="0" applyAlignment="0" applyProtection="0"/>
    <xf numFmtId="176" fontId="7" fillId="0" borderId="0" applyFill="0" applyBorder="0" applyAlignment="0" applyProtection="0"/>
    <xf numFmtId="192" fontId="7" fillId="0" borderId="0" applyFill="0" applyBorder="0" applyAlignment="0" applyProtection="0"/>
    <xf numFmtId="176" fontId="7" fillId="0" borderId="0" applyFill="0" applyBorder="0" applyAlignment="0" applyProtection="0"/>
    <xf numFmtId="176" fontId="7" fillId="0" borderId="0" applyFill="0" applyBorder="0" applyAlignment="0" applyProtection="0"/>
    <xf numFmtId="192" fontId="7" fillId="0" borderId="0" applyFill="0" applyBorder="0" applyAlignment="0" applyProtection="0"/>
    <xf numFmtId="192" fontId="7" fillId="0" borderId="0" applyFill="0" applyBorder="0" applyAlignment="0" applyProtection="0"/>
    <xf numFmtId="188" fontId="7" fillId="0" borderId="0" applyFill="0" applyBorder="0" applyAlignment="0" applyProtection="0"/>
    <xf numFmtId="188" fontId="7" fillId="0" borderId="0" applyFill="0" applyBorder="0" applyAlignment="0" applyProtection="0"/>
    <xf numFmtId="176" fontId="7" fillId="0" borderId="0" applyFill="0" applyBorder="0" applyAlignment="0" applyProtection="0"/>
    <xf numFmtId="176" fontId="7" fillId="0" borderId="0" applyFill="0" applyBorder="0" applyAlignment="0" applyProtection="0"/>
    <xf numFmtId="192" fontId="7" fillId="0" borderId="0" applyFill="0" applyBorder="0" applyAlignment="0" applyProtection="0"/>
    <xf numFmtId="192" fontId="7" fillId="0" borderId="0" applyFill="0" applyBorder="0" applyAlignment="0" applyProtection="0"/>
    <xf numFmtId="188" fontId="7" fillId="0" borderId="0" applyFill="0" applyBorder="0" applyAlignment="0" applyProtection="0"/>
    <xf numFmtId="188" fontId="7" fillId="0" borderId="0" applyFill="0" applyBorder="0" applyAlignment="0" applyProtection="0"/>
    <xf numFmtId="235" fontId="7" fillId="0" borderId="0" applyFill="0" applyBorder="0" applyAlignment="0" applyProtection="0"/>
    <xf numFmtId="235" fontId="7" fillId="0" borderId="0" applyFill="0" applyBorder="0" applyAlignment="0" applyProtection="0"/>
    <xf numFmtId="0" fontId="7" fillId="0" borderId="0"/>
    <xf numFmtId="0" fontId="7" fillId="0" borderId="0"/>
    <xf numFmtId="0" fontId="27" fillId="3" borderId="0"/>
    <xf numFmtId="0" fontId="7" fillId="0" borderId="0"/>
    <xf numFmtId="0" fontId="7" fillId="0" borderId="0"/>
    <xf numFmtId="0" fontId="27" fillId="3" borderId="0"/>
    <xf numFmtId="0" fontId="7" fillId="0" borderId="0"/>
    <xf numFmtId="0" fontId="27" fillId="3" borderId="0"/>
    <xf numFmtId="0" fontId="27" fillId="3" borderId="0"/>
    <xf numFmtId="0" fontId="7" fillId="0" borderId="0"/>
    <xf numFmtId="0" fontId="27" fillId="3" borderId="0"/>
    <xf numFmtId="0" fontId="27" fillId="3" borderId="0"/>
    <xf numFmtId="0" fontId="7" fillId="0" borderId="0"/>
    <xf numFmtId="0" fontId="59" fillId="0" borderId="0"/>
    <xf numFmtId="0" fontId="3" fillId="0" borderId="0"/>
    <xf numFmtId="0" fontId="3" fillId="0" borderId="0"/>
    <xf numFmtId="0" fontId="59" fillId="0" borderId="0"/>
    <xf numFmtId="0" fontId="10" fillId="0" borderId="0"/>
    <xf numFmtId="0" fontId="10" fillId="0" borderId="0"/>
    <xf numFmtId="0" fontId="36" fillId="0" borderId="0"/>
    <xf numFmtId="0" fontId="21" fillId="0" borderId="0"/>
    <xf numFmtId="0" fontId="8" fillId="0" borderId="0"/>
    <xf numFmtId="0" fontId="8" fillId="0" borderId="0"/>
    <xf numFmtId="0" fontId="4" fillId="0" borderId="0"/>
    <xf numFmtId="0" fontId="8" fillId="0" borderId="0"/>
    <xf numFmtId="0" fontId="92" fillId="0" borderId="0"/>
    <xf numFmtId="0" fontId="92" fillId="0" borderId="0"/>
    <xf numFmtId="0" fontId="4" fillId="0" borderId="0"/>
    <xf numFmtId="0" fontId="14" fillId="0" borderId="0"/>
    <xf numFmtId="0" fontId="14" fillId="0" borderId="0"/>
    <xf numFmtId="0" fontId="4" fillId="0" borderId="0"/>
    <xf numFmtId="0" fontId="36" fillId="0" borderId="0"/>
    <xf numFmtId="0" fontId="4" fillId="0" borderId="0"/>
    <xf numFmtId="0" fontId="4" fillId="0" borderId="0"/>
    <xf numFmtId="0" fontId="4" fillId="0" borderId="0"/>
    <xf numFmtId="0" fontId="4" fillId="0" borderId="0"/>
    <xf numFmtId="0" fontId="4" fillId="0" borderId="0"/>
    <xf numFmtId="0" fontId="7" fillId="0" borderId="0"/>
    <xf numFmtId="0" fontId="3" fillId="0" borderId="0"/>
    <xf numFmtId="0" fontId="3" fillId="0" borderId="0"/>
    <xf numFmtId="0" fontId="7" fillId="0" borderId="0"/>
    <xf numFmtId="0" fontId="4" fillId="0" borderId="0"/>
    <xf numFmtId="0" fontId="4" fillId="0" borderId="0"/>
    <xf numFmtId="0" fontId="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3" fillId="0" borderId="0"/>
    <xf numFmtId="0" fontId="13" fillId="0" borderId="0"/>
    <xf numFmtId="0" fontId="13" fillId="0" borderId="0"/>
    <xf numFmtId="0" fontId="13" fillId="0" borderId="0"/>
    <xf numFmtId="0" fontId="60" fillId="0" borderId="0"/>
    <xf numFmtId="0" fontId="7" fillId="0" borderId="0"/>
    <xf numFmtId="0" fontId="7" fillId="0" borderId="0"/>
    <xf numFmtId="172" fontId="7" fillId="0" borderId="0" applyFont="0" applyFill="0" applyBorder="0" applyAlignment="0" applyProtection="0"/>
    <xf numFmtId="170" fontId="7" fillId="0" borderId="0" applyFill="0" applyBorder="0" applyAlignment="0" applyProtection="0"/>
    <xf numFmtId="0" fontId="3" fillId="0" borderId="0"/>
    <xf numFmtId="0" fontId="7" fillId="0" borderId="0"/>
    <xf numFmtId="0" fontId="7" fillId="0" borderId="0"/>
    <xf numFmtId="0" fontId="7" fillId="0" borderId="0"/>
    <xf numFmtId="0" fontId="7" fillId="0" borderId="0"/>
    <xf numFmtId="0" fontId="8" fillId="0" borderId="0" applyNumberFormat="0" applyFill="0" applyBorder="0" applyAlignment="0" applyProtection="0"/>
    <xf numFmtId="0" fontId="8" fillId="0" borderId="0" applyNumberForma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9"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4" fillId="0" borderId="0"/>
    <xf numFmtId="0" fontId="7" fillId="0" borderId="0"/>
    <xf numFmtId="243" fontId="10" fillId="0" borderId="24">
      <alignment horizontal="right" vertical="center"/>
    </xf>
    <xf numFmtId="0" fontId="7" fillId="0" borderId="0"/>
    <xf numFmtId="0" fontId="7" fillId="0" borderId="0"/>
    <xf numFmtId="0" fontId="7" fillId="0" borderId="0"/>
    <xf numFmtId="244" fontId="10" fillId="0" borderId="26">
      <alignment horizontal="right" vertical="center"/>
    </xf>
    <xf numFmtId="244" fontId="10" fillId="0" borderId="26">
      <alignment horizontal="right" vertical="center"/>
    </xf>
    <xf numFmtId="243" fontId="10" fillId="0" borderId="24">
      <alignment horizontal="right" vertical="center"/>
    </xf>
    <xf numFmtId="243" fontId="10" fillId="0" borderId="24">
      <alignment horizontal="right" vertical="center"/>
    </xf>
    <xf numFmtId="243" fontId="10" fillId="0" borderId="24">
      <alignment horizontal="right" vertical="center"/>
    </xf>
    <xf numFmtId="0" fontId="7" fillId="0" borderId="0"/>
    <xf numFmtId="0" fontId="7" fillId="0" borderId="0"/>
    <xf numFmtId="0" fontId="7" fillId="0" borderId="0"/>
    <xf numFmtId="243" fontId="10" fillId="0" borderId="24">
      <alignment horizontal="right" vertical="center"/>
    </xf>
    <xf numFmtId="243" fontId="10" fillId="0" borderId="24">
      <alignment horizontal="right" vertical="center"/>
    </xf>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243" fontId="10" fillId="0" borderId="24">
      <alignment horizontal="right" vertical="center"/>
    </xf>
    <xf numFmtId="243" fontId="10" fillId="0" borderId="24">
      <alignment horizontal="right" vertical="center"/>
    </xf>
    <xf numFmtId="243" fontId="10" fillId="0" borderId="24">
      <alignment horizontal="right" vertical="center"/>
    </xf>
    <xf numFmtId="0" fontId="7" fillId="0" borderId="0"/>
    <xf numFmtId="0" fontId="7" fillId="0" borderId="0"/>
    <xf numFmtId="0" fontId="7" fillId="0" borderId="0"/>
    <xf numFmtId="243" fontId="10" fillId="0" borderId="24">
      <alignment horizontal="right" vertical="center"/>
    </xf>
    <xf numFmtId="243" fontId="10" fillId="0" borderId="24">
      <alignment horizontal="right" vertical="center"/>
    </xf>
    <xf numFmtId="243" fontId="10" fillId="0" borderId="24">
      <alignment horizontal="right" vertical="center"/>
    </xf>
    <xf numFmtId="243" fontId="10" fillId="0" borderId="24">
      <alignment horizontal="right" vertical="center"/>
    </xf>
    <xf numFmtId="243" fontId="10" fillId="0" borderId="24">
      <alignment horizontal="right" vertical="center"/>
    </xf>
    <xf numFmtId="0" fontId="7" fillId="0" borderId="0"/>
    <xf numFmtId="0" fontId="7" fillId="0" borderId="0"/>
    <xf numFmtId="0" fontId="7" fillId="0" borderId="0"/>
    <xf numFmtId="243" fontId="10" fillId="0" borderId="24">
      <alignment horizontal="right" vertical="center"/>
    </xf>
    <xf numFmtId="243" fontId="10" fillId="0" borderId="24">
      <alignment horizontal="right" vertical="center"/>
    </xf>
    <xf numFmtId="243" fontId="10" fillId="0" borderId="24">
      <alignment horizontal="right" vertical="center"/>
    </xf>
    <xf numFmtId="243" fontId="10" fillId="0" borderId="24">
      <alignment horizontal="right" vertical="center"/>
    </xf>
    <xf numFmtId="243" fontId="10" fillId="0" borderId="24">
      <alignment horizontal="right" vertical="center"/>
    </xf>
    <xf numFmtId="0" fontId="7" fillId="0" borderId="0"/>
    <xf numFmtId="0" fontId="7" fillId="0" borderId="0"/>
    <xf numFmtId="0" fontId="7" fillId="0" borderId="0"/>
    <xf numFmtId="243" fontId="10" fillId="0" borderId="24">
      <alignment horizontal="right" vertical="center"/>
    </xf>
    <xf numFmtId="243" fontId="10" fillId="0" borderId="24">
      <alignment horizontal="right" vertical="center"/>
    </xf>
    <xf numFmtId="243" fontId="10" fillId="0" borderId="24">
      <alignment horizontal="right" vertical="center"/>
    </xf>
    <xf numFmtId="243" fontId="10" fillId="0" borderId="24">
      <alignment horizontal="right" vertical="center"/>
    </xf>
    <xf numFmtId="243" fontId="10" fillId="0" borderId="24">
      <alignment horizontal="right" vertical="center"/>
    </xf>
    <xf numFmtId="0" fontId="7" fillId="0" borderId="0"/>
    <xf numFmtId="0" fontId="7" fillId="0" borderId="0"/>
    <xf numFmtId="0" fontId="7" fillId="0" borderId="0"/>
    <xf numFmtId="243" fontId="10" fillId="0" borderId="24">
      <alignment horizontal="right" vertical="center"/>
    </xf>
    <xf numFmtId="243" fontId="10" fillId="0" borderId="24">
      <alignment horizontal="right" vertical="center"/>
    </xf>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243" fontId="10" fillId="0" borderId="24">
      <alignment horizontal="right" vertical="center"/>
    </xf>
    <xf numFmtId="243" fontId="10" fillId="0" borderId="24">
      <alignment horizontal="right" vertical="center"/>
    </xf>
    <xf numFmtId="243" fontId="10" fillId="0" borderId="24">
      <alignment horizontal="right" vertical="center"/>
    </xf>
    <xf numFmtId="0" fontId="7" fillId="0" borderId="0"/>
    <xf numFmtId="0" fontId="7" fillId="0" borderId="0"/>
    <xf numFmtId="0" fontId="7" fillId="0" borderId="0"/>
    <xf numFmtId="243" fontId="10" fillId="0" borderId="24">
      <alignment horizontal="right" vertical="center"/>
    </xf>
    <xf numFmtId="243" fontId="10" fillId="0" borderId="24">
      <alignment horizontal="right" vertical="center"/>
    </xf>
    <xf numFmtId="243" fontId="10" fillId="0" borderId="24">
      <alignment horizontal="right" vertical="center"/>
    </xf>
    <xf numFmtId="243" fontId="10" fillId="0" borderId="24">
      <alignment horizontal="right" vertical="center"/>
    </xf>
    <xf numFmtId="243" fontId="10" fillId="0" borderId="24">
      <alignment horizontal="right" vertical="center"/>
    </xf>
    <xf numFmtId="0" fontId="7" fillId="0" borderId="0"/>
    <xf numFmtId="0" fontId="7" fillId="0" borderId="0"/>
    <xf numFmtId="0" fontId="7" fillId="0" borderId="0"/>
    <xf numFmtId="243" fontId="10" fillId="0" borderId="24">
      <alignment horizontal="right" vertical="center"/>
    </xf>
    <xf numFmtId="243" fontId="10" fillId="0" borderId="24">
      <alignment horizontal="right" vertical="center"/>
    </xf>
    <xf numFmtId="243" fontId="10" fillId="0" borderId="24">
      <alignment horizontal="right" vertical="center"/>
    </xf>
    <xf numFmtId="243" fontId="10" fillId="0" borderId="24">
      <alignment horizontal="right" vertical="center"/>
    </xf>
    <xf numFmtId="243" fontId="10" fillId="0" borderId="24">
      <alignment horizontal="right" vertical="center"/>
    </xf>
    <xf numFmtId="0" fontId="7" fillId="0" borderId="0"/>
    <xf numFmtId="0" fontId="7" fillId="0" borderId="0"/>
    <xf numFmtId="0" fontId="7" fillId="0" borderId="0"/>
    <xf numFmtId="243" fontId="10" fillId="0" borderId="24">
      <alignment horizontal="right" vertical="center"/>
    </xf>
    <xf numFmtId="243" fontId="10" fillId="0" borderId="24">
      <alignment horizontal="right" vertical="center"/>
    </xf>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243" fontId="10" fillId="0" borderId="24">
      <alignment horizontal="right" vertical="center"/>
    </xf>
    <xf numFmtId="243" fontId="10" fillId="0" borderId="24">
      <alignment horizontal="right" vertical="center"/>
    </xf>
    <xf numFmtId="243" fontId="10" fillId="0" borderId="24">
      <alignment horizontal="right" vertical="center"/>
    </xf>
    <xf numFmtId="0" fontId="7" fillId="0" borderId="0"/>
    <xf numFmtId="0" fontId="7" fillId="0" borderId="0"/>
    <xf numFmtId="0" fontId="7" fillId="0" borderId="0"/>
    <xf numFmtId="243" fontId="10" fillId="0" borderId="24">
      <alignment horizontal="right" vertical="center"/>
    </xf>
    <xf numFmtId="243" fontId="10" fillId="0" borderId="24">
      <alignment horizontal="right" vertical="center"/>
    </xf>
    <xf numFmtId="243" fontId="10" fillId="0" borderId="24">
      <alignment horizontal="right" vertical="center"/>
    </xf>
    <xf numFmtId="243" fontId="10" fillId="0" borderId="24">
      <alignment horizontal="right" vertical="center"/>
    </xf>
    <xf numFmtId="243" fontId="10" fillId="0" borderId="24">
      <alignment horizontal="right" vertical="center"/>
    </xf>
    <xf numFmtId="243" fontId="10" fillId="0" borderId="24">
      <alignment horizontal="right" vertical="center"/>
    </xf>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244" fontId="10" fillId="0" borderId="26">
      <alignment horizontal="right" vertical="center"/>
    </xf>
    <xf numFmtId="244" fontId="10" fillId="0" borderId="26">
      <alignment horizontal="right" vertical="center"/>
    </xf>
    <xf numFmtId="0" fontId="7" fillId="0" borderId="0"/>
    <xf numFmtId="0" fontId="7" fillId="0" borderId="0"/>
    <xf numFmtId="243" fontId="10" fillId="0" borderId="24">
      <alignment horizontal="right" vertical="center"/>
    </xf>
    <xf numFmtId="243" fontId="10" fillId="0" borderId="24">
      <alignment horizontal="right" vertical="center"/>
    </xf>
    <xf numFmtId="243" fontId="10" fillId="0" borderId="24">
      <alignment horizontal="right" vertical="center"/>
    </xf>
    <xf numFmtId="0" fontId="7" fillId="0" borderId="0"/>
    <xf numFmtId="0" fontId="7" fillId="0" borderId="0"/>
    <xf numFmtId="0" fontId="7" fillId="0" borderId="0"/>
    <xf numFmtId="243" fontId="10" fillId="0" borderId="24">
      <alignment horizontal="right" vertical="center"/>
    </xf>
    <xf numFmtId="243" fontId="10" fillId="0" borderId="24">
      <alignment horizontal="right" vertical="center"/>
    </xf>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245" fontId="10" fillId="0" borderId="24">
      <alignment horizontal="center"/>
    </xf>
    <xf numFmtId="0" fontId="7" fillId="0" borderId="0"/>
    <xf numFmtId="0" fontId="33" fillId="0" borderId="0" applyNumberFormat="0" applyFill="0" applyBorder="0" applyAlignment="0" applyProtection="0"/>
    <xf numFmtId="0" fontId="7" fillId="0" borderId="0"/>
    <xf numFmtId="0" fontId="7" fillId="0" borderId="0"/>
    <xf numFmtId="0" fontId="7" fillId="0" borderId="0"/>
    <xf numFmtId="0" fontId="33" fillId="0" borderId="0" applyNumberFormat="0" applyFill="0" applyBorder="0" applyAlignment="0" applyProtection="0"/>
    <xf numFmtId="0" fontId="33"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90" fillId="0" borderId="0" applyNumberFormat="0" applyFill="0" applyBorder="0" applyAlignment="0" applyProtection="0"/>
    <xf numFmtId="0" fontId="7" fillId="0" borderId="0"/>
    <xf numFmtId="0" fontId="16" fillId="0" borderId="27" applyNumberFormat="0" applyFill="0" applyAlignment="0" applyProtection="0"/>
    <xf numFmtId="0" fontId="7" fillId="0" borderId="0"/>
    <xf numFmtId="246" fontId="10" fillId="0" borderId="0"/>
    <xf numFmtId="247" fontId="10" fillId="0" borderId="14"/>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91" fillId="0" borderId="0" applyNumberForma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3" borderId="0"/>
    <xf numFmtId="175" fontId="7" fillId="0" borderId="0" applyFill="0" applyBorder="0" applyAlignment="0" applyProtection="0"/>
    <xf numFmtId="198" fontId="7" fillId="0" borderId="0" applyFill="0" applyBorder="0" applyAlignment="0" applyProtection="0"/>
    <xf numFmtId="175" fontId="7" fillId="0" borderId="0" applyFill="0" applyBorder="0" applyAlignment="0" applyProtection="0"/>
    <xf numFmtId="175" fontId="7" fillId="0" borderId="0" applyFill="0" applyBorder="0" applyAlignment="0" applyProtection="0"/>
    <xf numFmtId="198" fontId="7" fillId="0" borderId="0" applyFill="0" applyBorder="0" applyAlignment="0" applyProtection="0"/>
    <xf numFmtId="198" fontId="7" fillId="0" borderId="0" applyFill="0" applyBorder="0" applyAlignment="0" applyProtection="0"/>
    <xf numFmtId="194" fontId="7" fillId="0" borderId="0" applyFill="0" applyBorder="0" applyAlignment="0" applyProtection="0"/>
    <xf numFmtId="194" fontId="7" fillId="0" borderId="0" applyFill="0" applyBorder="0" applyAlignment="0" applyProtection="0"/>
    <xf numFmtId="175" fontId="7" fillId="0" borderId="0" applyFill="0" applyBorder="0" applyAlignment="0" applyProtection="0"/>
    <xf numFmtId="175" fontId="7" fillId="0" borderId="0" applyFill="0" applyBorder="0" applyAlignment="0" applyProtection="0"/>
    <xf numFmtId="198" fontId="7" fillId="0" borderId="0" applyFill="0" applyBorder="0" applyAlignment="0" applyProtection="0"/>
    <xf numFmtId="198" fontId="7" fillId="0" borderId="0" applyFill="0" applyBorder="0" applyAlignment="0" applyProtection="0"/>
    <xf numFmtId="194" fontId="7" fillId="0" borderId="0" applyFill="0" applyBorder="0" applyAlignment="0" applyProtection="0"/>
    <xf numFmtId="194" fontId="7" fillId="0" borderId="0" applyFill="0" applyBorder="0" applyAlignment="0" applyProtection="0"/>
    <xf numFmtId="234" fontId="7" fillId="0" borderId="0" applyFill="0" applyBorder="0" applyAlignment="0" applyProtection="0"/>
    <xf numFmtId="234" fontId="7" fillId="0" borderId="0" applyFill="0" applyBorder="0" applyAlignment="0" applyProtection="0"/>
    <xf numFmtId="176" fontId="7" fillId="0" borderId="0" applyFill="0" applyBorder="0" applyAlignment="0" applyProtection="0"/>
    <xf numFmtId="192" fontId="7" fillId="0" borderId="0" applyFill="0" applyBorder="0" applyAlignment="0" applyProtection="0"/>
    <xf numFmtId="176" fontId="7" fillId="0" borderId="0" applyFill="0" applyBorder="0" applyAlignment="0" applyProtection="0"/>
    <xf numFmtId="176" fontId="7" fillId="0" borderId="0" applyFill="0" applyBorder="0" applyAlignment="0" applyProtection="0"/>
    <xf numFmtId="192" fontId="7" fillId="0" borderId="0" applyFill="0" applyBorder="0" applyAlignment="0" applyProtection="0"/>
    <xf numFmtId="192" fontId="7" fillId="0" borderId="0" applyFill="0" applyBorder="0" applyAlignment="0" applyProtection="0"/>
    <xf numFmtId="188" fontId="7" fillId="0" borderId="0" applyFill="0" applyBorder="0" applyAlignment="0" applyProtection="0"/>
    <xf numFmtId="188" fontId="7" fillId="0" borderId="0" applyFill="0" applyBorder="0" applyAlignment="0" applyProtection="0"/>
    <xf numFmtId="176" fontId="7" fillId="0" borderId="0" applyFill="0" applyBorder="0" applyAlignment="0" applyProtection="0"/>
    <xf numFmtId="176" fontId="7" fillId="0" borderId="0" applyFill="0" applyBorder="0" applyAlignment="0" applyProtection="0"/>
    <xf numFmtId="192" fontId="7" fillId="0" borderId="0" applyFill="0" applyBorder="0" applyAlignment="0" applyProtection="0"/>
    <xf numFmtId="192" fontId="7" fillId="0" borderId="0" applyFill="0" applyBorder="0" applyAlignment="0" applyProtection="0"/>
    <xf numFmtId="188" fontId="7" fillId="0" borderId="0" applyFill="0" applyBorder="0" applyAlignment="0" applyProtection="0"/>
    <xf numFmtId="188" fontId="7" fillId="0" borderId="0" applyFill="0" applyBorder="0" applyAlignment="0" applyProtection="0"/>
    <xf numFmtId="235" fontId="7" fillId="0" borderId="0" applyFill="0" applyBorder="0" applyAlignment="0" applyProtection="0"/>
    <xf numFmtId="235" fontId="7" fillId="0" borderId="0" applyFill="0" applyBorder="0" applyAlignment="0" applyProtection="0"/>
    <xf numFmtId="175" fontId="7" fillId="0" borderId="0" applyFill="0" applyBorder="0" applyAlignment="0" applyProtection="0"/>
    <xf numFmtId="198" fontId="7" fillId="0" borderId="0" applyFill="0" applyBorder="0" applyAlignment="0" applyProtection="0"/>
    <xf numFmtId="175" fontId="7" fillId="0" borderId="0" applyFill="0" applyBorder="0" applyAlignment="0" applyProtection="0"/>
    <xf numFmtId="175" fontId="7" fillId="0" borderId="0" applyFill="0" applyBorder="0" applyAlignment="0" applyProtection="0"/>
    <xf numFmtId="198" fontId="7" fillId="0" borderId="0" applyFill="0" applyBorder="0" applyAlignment="0" applyProtection="0"/>
    <xf numFmtId="198" fontId="7" fillId="0" borderId="0" applyFill="0" applyBorder="0" applyAlignment="0" applyProtection="0"/>
    <xf numFmtId="194" fontId="7" fillId="0" borderId="0" applyFill="0" applyBorder="0" applyAlignment="0" applyProtection="0"/>
    <xf numFmtId="194" fontId="7" fillId="0" borderId="0" applyFill="0" applyBorder="0" applyAlignment="0" applyProtection="0"/>
    <xf numFmtId="175" fontId="7" fillId="0" borderId="0" applyFill="0" applyBorder="0" applyAlignment="0" applyProtection="0"/>
    <xf numFmtId="175" fontId="7" fillId="0" borderId="0" applyFill="0" applyBorder="0" applyAlignment="0" applyProtection="0"/>
    <xf numFmtId="198" fontId="7" fillId="0" borderId="0" applyFill="0" applyBorder="0" applyAlignment="0" applyProtection="0"/>
    <xf numFmtId="198" fontId="7" fillId="0" borderId="0" applyFill="0" applyBorder="0" applyAlignment="0" applyProtection="0"/>
    <xf numFmtId="194" fontId="7" fillId="0" borderId="0" applyFill="0" applyBorder="0" applyAlignment="0" applyProtection="0"/>
    <xf numFmtId="194" fontId="7" fillId="0" borderId="0" applyFill="0" applyBorder="0" applyAlignment="0" applyProtection="0"/>
    <xf numFmtId="234" fontId="7" fillId="0" borderId="0" applyFill="0" applyBorder="0" applyAlignment="0" applyProtection="0"/>
    <xf numFmtId="234" fontId="7" fillId="0" borderId="0" applyFill="0" applyBorder="0" applyAlignment="0" applyProtection="0"/>
    <xf numFmtId="176" fontId="7" fillId="0" borderId="0" applyFill="0" applyBorder="0" applyAlignment="0" applyProtection="0"/>
    <xf numFmtId="192" fontId="7" fillId="0" borderId="0" applyFill="0" applyBorder="0" applyAlignment="0" applyProtection="0"/>
    <xf numFmtId="176" fontId="7" fillId="0" borderId="0" applyFill="0" applyBorder="0" applyAlignment="0" applyProtection="0"/>
    <xf numFmtId="176" fontId="7" fillId="0" borderId="0" applyFill="0" applyBorder="0" applyAlignment="0" applyProtection="0"/>
    <xf numFmtId="192" fontId="7" fillId="0" borderId="0" applyFill="0" applyBorder="0" applyAlignment="0" applyProtection="0"/>
    <xf numFmtId="192" fontId="7" fillId="0" borderId="0" applyFill="0" applyBorder="0" applyAlignment="0" applyProtection="0"/>
    <xf numFmtId="188" fontId="7" fillId="0" borderId="0" applyFill="0" applyBorder="0" applyAlignment="0" applyProtection="0"/>
    <xf numFmtId="188" fontId="7" fillId="0" borderId="0" applyFill="0" applyBorder="0" applyAlignment="0" applyProtection="0"/>
    <xf numFmtId="176" fontId="7" fillId="0" borderId="0" applyFill="0" applyBorder="0" applyAlignment="0" applyProtection="0"/>
    <xf numFmtId="176" fontId="7" fillId="0" borderId="0" applyFill="0" applyBorder="0" applyAlignment="0" applyProtection="0"/>
    <xf numFmtId="192" fontId="7" fillId="0" borderId="0" applyFill="0" applyBorder="0" applyAlignment="0" applyProtection="0"/>
    <xf numFmtId="192" fontId="7" fillId="0" borderId="0" applyFill="0" applyBorder="0" applyAlignment="0" applyProtection="0"/>
    <xf numFmtId="188" fontId="7" fillId="0" borderId="0" applyFill="0" applyBorder="0" applyAlignment="0" applyProtection="0"/>
    <xf numFmtId="188" fontId="7" fillId="0" borderId="0" applyFill="0" applyBorder="0" applyAlignment="0" applyProtection="0"/>
    <xf numFmtId="235" fontId="7" fillId="0" borderId="0" applyFill="0" applyBorder="0" applyAlignment="0" applyProtection="0"/>
    <xf numFmtId="235" fontId="7" fillId="0" borderId="0" applyFill="0" applyBorder="0" applyAlignment="0" applyProtection="0"/>
    <xf numFmtId="175" fontId="7" fillId="0" borderId="0" applyFill="0" applyBorder="0" applyAlignment="0" applyProtection="0"/>
    <xf numFmtId="198" fontId="7" fillId="0" borderId="0" applyFill="0" applyBorder="0" applyAlignment="0" applyProtection="0"/>
    <xf numFmtId="175" fontId="7" fillId="0" borderId="0" applyFill="0" applyBorder="0" applyAlignment="0" applyProtection="0"/>
    <xf numFmtId="175" fontId="7" fillId="0" borderId="0" applyFill="0" applyBorder="0" applyAlignment="0" applyProtection="0"/>
    <xf numFmtId="198" fontId="7" fillId="0" borderId="0" applyFill="0" applyBorder="0" applyAlignment="0" applyProtection="0"/>
    <xf numFmtId="198" fontId="7" fillId="0" borderId="0" applyFill="0" applyBorder="0" applyAlignment="0" applyProtection="0"/>
    <xf numFmtId="194" fontId="7" fillId="0" borderId="0" applyFill="0" applyBorder="0" applyAlignment="0" applyProtection="0"/>
    <xf numFmtId="194" fontId="7" fillId="0" borderId="0" applyFill="0" applyBorder="0" applyAlignment="0" applyProtection="0"/>
    <xf numFmtId="175" fontId="7" fillId="0" borderId="0" applyFill="0" applyBorder="0" applyAlignment="0" applyProtection="0"/>
    <xf numFmtId="175" fontId="7" fillId="0" borderId="0" applyFill="0" applyBorder="0" applyAlignment="0" applyProtection="0"/>
    <xf numFmtId="198" fontId="7" fillId="0" borderId="0" applyFill="0" applyBorder="0" applyAlignment="0" applyProtection="0"/>
    <xf numFmtId="198" fontId="7" fillId="0" borderId="0" applyFill="0" applyBorder="0" applyAlignment="0" applyProtection="0"/>
    <xf numFmtId="194" fontId="7" fillId="0" borderId="0" applyFill="0" applyBorder="0" applyAlignment="0" applyProtection="0"/>
    <xf numFmtId="194" fontId="7" fillId="0" borderId="0" applyFill="0" applyBorder="0" applyAlignment="0" applyProtection="0"/>
    <xf numFmtId="234" fontId="7" fillId="0" borderId="0" applyFill="0" applyBorder="0" applyAlignment="0" applyProtection="0"/>
    <xf numFmtId="234" fontId="7" fillId="0" borderId="0" applyFill="0" applyBorder="0" applyAlignment="0" applyProtection="0"/>
    <xf numFmtId="176" fontId="7" fillId="0" borderId="0" applyFill="0" applyBorder="0" applyAlignment="0" applyProtection="0"/>
    <xf numFmtId="192" fontId="7" fillId="0" borderId="0" applyFill="0" applyBorder="0" applyAlignment="0" applyProtection="0"/>
    <xf numFmtId="176" fontId="7" fillId="0" borderId="0" applyFill="0" applyBorder="0" applyAlignment="0" applyProtection="0"/>
    <xf numFmtId="176" fontId="7" fillId="0" borderId="0" applyFill="0" applyBorder="0" applyAlignment="0" applyProtection="0"/>
    <xf numFmtId="192" fontId="7" fillId="0" borderId="0" applyFill="0" applyBorder="0" applyAlignment="0" applyProtection="0"/>
    <xf numFmtId="192" fontId="7" fillId="0" borderId="0" applyFill="0" applyBorder="0" applyAlignment="0" applyProtection="0"/>
    <xf numFmtId="188" fontId="7" fillId="0" borderId="0" applyFill="0" applyBorder="0" applyAlignment="0" applyProtection="0"/>
    <xf numFmtId="188" fontId="7" fillId="0" borderId="0" applyFill="0" applyBorder="0" applyAlignment="0" applyProtection="0"/>
    <xf numFmtId="176" fontId="7" fillId="0" borderId="0" applyFill="0" applyBorder="0" applyAlignment="0" applyProtection="0"/>
    <xf numFmtId="176" fontId="7" fillId="0" borderId="0" applyFill="0" applyBorder="0" applyAlignment="0" applyProtection="0"/>
    <xf numFmtId="192" fontId="7" fillId="0" borderId="0" applyFill="0" applyBorder="0" applyAlignment="0" applyProtection="0"/>
    <xf numFmtId="192" fontId="7" fillId="0" borderId="0" applyFill="0" applyBorder="0" applyAlignment="0" applyProtection="0"/>
    <xf numFmtId="188" fontId="7" fillId="0" borderId="0" applyFill="0" applyBorder="0" applyAlignment="0" applyProtection="0"/>
    <xf numFmtId="188" fontId="7" fillId="0" borderId="0" applyFill="0" applyBorder="0" applyAlignment="0" applyProtection="0"/>
    <xf numFmtId="235" fontId="7" fillId="0" borderId="0" applyFill="0" applyBorder="0" applyAlignment="0" applyProtection="0"/>
    <xf numFmtId="235" fontId="7" fillId="0" borderId="0" applyFill="0" applyBorder="0" applyAlignment="0" applyProtection="0"/>
    <xf numFmtId="0" fontId="28" fillId="3" borderId="0"/>
    <xf numFmtId="0" fontId="28" fillId="3" borderId="0"/>
    <xf numFmtId="0" fontId="7" fillId="0" borderId="0"/>
    <xf numFmtId="0" fontId="28" fillId="3" borderId="0"/>
    <xf numFmtId="0" fontId="7" fillId="0" borderId="0"/>
    <xf numFmtId="0" fontId="28" fillId="3" borderId="0"/>
    <xf numFmtId="0" fontId="7" fillId="0" borderId="0"/>
    <xf numFmtId="0" fontId="7" fillId="0" borderId="0"/>
    <xf numFmtId="0" fontId="7" fillId="0" borderId="0"/>
    <xf numFmtId="0" fontId="7" fillId="0" borderId="0"/>
    <xf numFmtId="0" fontId="7" fillId="0" borderId="0"/>
    <xf numFmtId="0" fontId="27" fillId="3" borderId="0"/>
    <xf numFmtId="0" fontId="7" fillId="0" borderId="0"/>
    <xf numFmtId="0" fontId="7" fillId="0" borderId="0"/>
    <xf numFmtId="0" fontId="7" fillId="0" borderId="0"/>
    <xf numFmtId="0" fontId="27" fillId="3" borderId="0"/>
    <xf numFmtId="0" fontId="7" fillId="0" borderId="0"/>
    <xf numFmtId="0" fontId="27" fillId="3" borderId="0"/>
    <xf numFmtId="0" fontId="7" fillId="0" borderId="0"/>
    <xf numFmtId="0" fontId="27" fillId="3" borderId="0"/>
    <xf numFmtId="172" fontId="7" fillId="0" borderId="0" applyFont="0" applyFill="0" applyBorder="0" applyAlignment="0" applyProtection="0"/>
    <xf numFmtId="170" fontId="7" fillId="0" borderId="0" applyFill="0" applyBorder="0" applyAlignment="0" applyProtection="0"/>
    <xf numFmtId="0" fontId="3" fillId="0" borderId="0"/>
    <xf numFmtId="172" fontId="7" fillId="0" borderId="0" applyFont="0" applyFill="0" applyBorder="0" applyAlignment="0" applyProtection="0"/>
    <xf numFmtId="170" fontId="7" fillId="0" borderId="0" applyFill="0" applyBorder="0" applyAlignment="0" applyProtection="0"/>
    <xf numFmtId="0" fontId="3" fillId="0" borderId="0"/>
    <xf numFmtId="172" fontId="7" fillId="0" borderId="0" applyFont="0" applyFill="0" applyBorder="0" applyAlignment="0" applyProtection="0"/>
    <xf numFmtId="170" fontId="7" fillId="0" borderId="0" applyFill="0" applyBorder="0" applyAlignment="0" applyProtection="0"/>
    <xf numFmtId="0" fontId="3" fillId="0" borderId="0"/>
    <xf numFmtId="172" fontId="7" fillId="0" borderId="0" applyFont="0" applyFill="0" applyBorder="0" applyAlignment="0" applyProtection="0"/>
    <xf numFmtId="170" fontId="7" fillId="0" borderId="0" applyFill="0" applyBorder="0" applyAlignment="0" applyProtection="0"/>
    <xf numFmtId="0" fontId="3" fillId="0" borderId="0"/>
    <xf numFmtId="0" fontId="88" fillId="0" borderId="0"/>
    <xf numFmtId="170" fontId="3" fillId="0" borderId="0" applyFill="0" applyBorder="0" applyAlignment="0" applyProtection="0"/>
    <xf numFmtId="172" fontId="3" fillId="0" borderId="0" applyFont="0" applyFill="0" applyBorder="0" applyAlignment="0" applyProtection="0"/>
    <xf numFmtId="0" fontId="3" fillId="3" borderId="0"/>
    <xf numFmtId="0" fontId="3" fillId="3" borderId="0"/>
    <xf numFmtId="0" fontId="3" fillId="3" borderId="0"/>
    <xf numFmtId="0" fontId="3" fillId="3" borderId="0"/>
    <xf numFmtId="0" fontId="3" fillId="3" borderId="0"/>
    <xf numFmtId="0" fontId="3" fillId="3" borderId="0"/>
    <xf numFmtId="0" fontId="3" fillId="0" borderId="0">
      <alignment wrapText="1"/>
    </xf>
    <xf numFmtId="0" fontId="3" fillId="0" borderId="0">
      <alignment wrapText="1"/>
    </xf>
    <xf numFmtId="175" fontId="3" fillId="0" borderId="0" applyFill="0" applyBorder="0" applyAlignment="0" applyProtection="0"/>
    <xf numFmtId="198" fontId="3" fillId="0" borderId="0" applyFill="0" applyBorder="0" applyAlignment="0" applyProtection="0"/>
    <xf numFmtId="175" fontId="3" fillId="0" borderId="0" applyFill="0" applyBorder="0" applyAlignment="0" applyProtection="0"/>
    <xf numFmtId="175" fontId="3" fillId="0" borderId="0" applyFill="0" applyBorder="0" applyAlignment="0" applyProtection="0"/>
    <xf numFmtId="198" fontId="3" fillId="0" borderId="0" applyFill="0" applyBorder="0" applyAlignment="0" applyProtection="0"/>
    <xf numFmtId="198" fontId="3" fillId="0" borderId="0" applyFill="0" applyBorder="0" applyAlignment="0" applyProtection="0"/>
    <xf numFmtId="194" fontId="3" fillId="0" borderId="0" applyFill="0" applyBorder="0" applyAlignment="0" applyProtection="0"/>
    <xf numFmtId="194" fontId="3" fillId="0" borderId="0" applyFill="0" applyBorder="0" applyAlignment="0" applyProtection="0"/>
    <xf numFmtId="175" fontId="3" fillId="0" borderId="0" applyFill="0" applyBorder="0" applyAlignment="0" applyProtection="0"/>
    <xf numFmtId="175" fontId="3" fillId="0" borderId="0" applyFill="0" applyBorder="0" applyAlignment="0" applyProtection="0"/>
    <xf numFmtId="198" fontId="3" fillId="0" borderId="0" applyFill="0" applyBorder="0" applyAlignment="0" applyProtection="0"/>
    <xf numFmtId="198" fontId="3" fillId="0" borderId="0" applyFill="0" applyBorder="0" applyAlignment="0" applyProtection="0"/>
    <xf numFmtId="194" fontId="3" fillId="0" borderId="0" applyFill="0" applyBorder="0" applyAlignment="0" applyProtection="0"/>
    <xf numFmtId="194" fontId="3" fillId="0" borderId="0" applyFill="0" applyBorder="0" applyAlignment="0" applyProtection="0"/>
    <xf numFmtId="234" fontId="3" fillId="0" borderId="0" applyFill="0" applyBorder="0" applyAlignment="0" applyProtection="0"/>
    <xf numFmtId="234" fontId="3" fillId="0" borderId="0" applyFill="0" applyBorder="0" applyAlignment="0" applyProtection="0"/>
    <xf numFmtId="176" fontId="3" fillId="0" borderId="0" applyFill="0" applyBorder="0" applyAlignment="0" applyProtection="0"/>
    <xf numFmtId="192" fontId="3" fillId="0" borderId="0" applyFill="0" applyBorder="0" applyAlignment="0" applyProtection="0"/>
    <xf numFmtId="176" fontId="3" fillId="0" borderId="0" applyFill="0" applyBorder="0" applyAlignment="0" applyProtection="0"/>
    <xf numFmtId="176" fontId="3" fillId="0" borderId="0" applyFill="0" applyBorder="0" applyAlignment="0" applyProtection="0"/>
    <xf numFmtId="192" fontId="3" fillId="0" borderId="0" applyFill="0" applyBorder="0" applyAlignment="0" applyProtection="0"/>
    <xf numFmtId="192" fontId="3" fillId="0" borderId="0" applyFill="0" applyBorder="0" applyAlignment="0" applyProtection="0"/>
    <xf numFmtId="188" fontId="3" fillId="0" borderId="0" applyFill="0" applyBorder="0" applyAlignment="0" applyProtection="0"/>
    <xf numFmtId="188" fontId="3" fillId="0" borderId="0" applyFill="0" applyBorder="0" applyAlignment="0" applyProtection="0"/>
    <xf numFmtId="176" fontId="3" fillId="0" borderId="0" applyFill="0" applyBorder="0" applyAlignment="0" applyProtection="0"/>
    <xf numFmtId="176" fontId="3" fillId="0" borderId="0" applyFill="0" applyBorder="0" applyAlignment="0" applyProtection="0"/>
    <xf numFmtId="192" fontId="3" fillId="0" borderId="0" applyFill="0" applyBorder="0" applyAlignment="0" applyProtection="0"/>
    <xf numFmtId="192" fontId="3" fillId="0" borderId="0" applyFill="0" applyBorder="0" applyAlignment="0" applyProtection="0"/>
    <xf numFmtId="188" fontId="3" fillId="0" borderId="0" applyFill="0" applyBorder="0" applyAlignment="0" applyProtection="0"/>
    <xf numFmtId="188" fontId="3" fillId="0" borderId="0" applyFill="0" applyBorder="0" applyAlignment="0" applyProtection="0"/>
    <xf numFmtId="235" fontId="3" fillId="0" borderId="0" applyFill="0" applyBorder="0" applyAlignment="0" applyProtection="0"/>
    <xf numFmtId="235" fontId="3" fillId="0" borderId="0" applyFill="0" applyBorder="0" applyAlignment="0" applyProtection="0"/>
    <xf numFmtId="0" fontId="3" fillId="0" borderId="0"/>
    <xf numFmtId="0" fontId="3" fillId="0" borderId="0"/>
    <xf numFmtId="0" fontId="3" fillId="0" borderId="0"/>
    <xf numFmtId="0" fontId="3" fillId="0" borderId="0"/>
    <xf numFmtId="0" fontId="3" fillId="0" borderId="0"/>
    <xf numFmtId="170" fontId="3" fillId="0" borderId="0" applyFill="0" applyBorder="0" applyAlignment="0" applyProtection="0"/>
    <xf numFmtId="172" fontId="3" fillId="0" borderId="0" applyFont="0" applyFill="0" applyBorder="0" applyAlignment="0" applyProtection="0"/>
    <xf numFmtId="0" fontId="3" fillId="3" borderId="0"/>
    <xf numFmtId="0" fontId="3" fillId="3" borderId="0"/>
    <xf numFmtId="0" fontId="3" fillId="3" borderId="0"/>
    <xf numFmtId="0" fontId="3" fillId="3" borderId="0"/>
    <xf numFmtId="0" fontId="3" fillId="3" borderId="0"/>
    <xf numFmtId="0" fontId="3" fillId="3" borderId="0"/>
    <xf numFmtId="0" fontId="3" fillId="0" borderId="0">
      <alignment wrapText="1"/>
    </xf>
    <xf numFmtId="0" fontId="3" fillId="0" borderId="0">
      <alignment wrapText="1"/>
    </xf>
    <xf numFmtId="0" fontId="3" fillId="0" borderId="0" applyNumberFormat="0" applyFill="0" applyBorder="0" applyAlignment="0" applyProtection="0"/>
    <xf numFmtId="41"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5" fontId="3" fillId="0" borderId="0" applyFill="0" applyBorder="0" applyAlignment="0" applyProtection="0"/>
    <xf numFmtId="198" fontId="3" fillId="0" borderId="0" applyFill="0" applyBorder="0" applyAlignment="0" applyProtection="0"/>
    <xf numFmtId="175" fontId="3" fillId="0" borderId="0" applyFill="0" applyBorder="0" applyAlignment="0" applyProtection="0"/>
    <xf numFmtId="175" fontId="3" fillId="0" borderId="0" applyFill="0" applyBorder="0" applyAlignment="0" applyProtection="0"/>
    <xf numFmtId="198" fontId="3" fillId="0" borderId="0" applyFill="0" applyBorder="0" applyAlignment="0" applyProtection="0"/>
    <xf numFmtId="198" fontId="3" fillId="0" borderId="0" applyFill="0" applyBorder="0" applyAlignment="0" applyProtection="0"/>
    <xf numFmtId="194" fontId="3" fillId="0" borderId="0" applyFill="0" applyBorder="0" applyAlignment="0" applyProtection="0"/>
    <xf numFmtId="194" fontId="3" fillId="0" borderId="0" applyFill="0" applyBorder="0" applyAlignment="0" applyProtection="0"/>
    <xf numFmtId="175" fontId="3" fillId="0" borderId="0" applyFill="0" applyBorder="0" applyAlignment="0" applyProtection="0"/>
    <xf numFmtId="175" fontId="3" fillId="0" borderId="0" applyFill="0" applyBorder="0" applyAlignment="0" applyProtection="0"/>
    <xf numFmtId="198" fontId="3" fillId="0" borderId="0" applyFill="0" applyBorder="0" applyAlignment="0" applyProtection="0"/>
    <xf numFmtId="198" fontId="3" fillId="0" borderId="0" applyFill="0" applyBorder="0" applyAlignment="0" applyProtection="0"/>
    <xf numFmtId="194" fontId="3" fillId="0" borderId="0" applyFill="0" applyBorder="0" applyAlignment="0" applyProtection="0"/>
    <xf numFmtId="194" fontId="3" fillId="0" borderId="0" applyFill="0" applyBorder="0" applyAlignment="0" applyProtection="0"/>
    <xf numFmtId="234" fontId="3" fillId="0" borderId="0" applyFill="0" applyBorder="0" applyAlignment="0" applyProtection="0"/>
    <xf numFmtId="234" fontId="3" fillId="0" borderId="0" applyFill="0" applyBorder="0" applyAlignment="0" applyProtection="0"/>
    <xf numFmtId="176" fontId="3" fillId="0" borderId="0" applyFill="0" applyBorder="0" applyAlignment="0" applyProtection="0"/>
    <xf numFmtId="192" fontId="3" fillId="0" borderId="0" applyFill="0" applyBorder="0" applyAlignment="0" applyProtection="0"/>
    <xf numFmtId="176" fontId="3" fillId="0" borderId="0" applyFill="0" applyBorder="0" applyAlignment="0" applyProtection="0"/>
    <xf numFmtId="176" fontId="3" fillId="0" borderId="0" applyFill="0" applyBorder="0" applyAlignment="0" applyProtection="0"/>
    <xf numFmtId="192" fontId="3" fillId="0" borderId="0" applyFill="0" applyBorder="0" applyAlignment="0" applyProtection="0"/>
    <xf numFmtId="192" fontId="3" fillId="0" borderId="0" applyFill="0" applyBorder="0" applyAlignment="0" applyProtection="0"/>
    <xf numFmtId="188" fontId="3" fillId="0" borderId="0" applyFill="0" applyBorder="0" applyAlignment="0" applyProtection="0"/>
    <xf numFmtId="188" fontId="3" fillId="0" borderId="0" applyFill="0" applyBorder="0" applyAlignment="0" applyProtection="0"/>
    <xf numFmtId="176" fontId="3" fillId="0" borderId="0" applyFill="0" applyBorder="0" applyAlignment="0" applyProtection="0"/>
    <xf numFmtId="176" fontId="3" fillId="0" borderId="0" applyFill="0" applyBorder="0" applyAlignment="0" applyProtection="0"/>
    <xf numFmtId="192" fontId="3" fillId="0" borderId="0" applyFill="0" applyBorder="0" applyAlignment="0" applyProtection="0"/>
    <xf numFmtId="192" fontId="3" fillId="0" borderId="0" applyFill="0" applyBorder="0" applyAlignment="0" applyProtection="0"/>
    <xf numFmtId="188" fontId="3" fillId="0" borderId="0" applyFill="0" applyBorder="0" applyAlignment="0" applyProtection="0"/>
    <xf numFmtId="188" fontId="3" fillId="0" borderId="0" applyFill="0" applyBorder="0" applyAlignment="0" applyProtection="0"/>
    <xf numFmtId="235" fontId="3" fillId="0" borderId="0" applyFill="0" applyBorder="0" applyAlignment="0" applyProtection="0"/>
    <xf numFmtId="235" fontId="3" fillId="0" borderId="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0" fillId="0" borderId="0"/>
    <xf numFmtId="0" fontId="72" fillId="0" borderId="0"/>
    <xf numFmtId="0" fontId="103" fillId="0" borderId="0"/>
    <xf numFmtId="170" fontId="7" fillId="0" borderId="0" applyFill="0" applyBorder="0" applyAlignment="0" applyProtection="0"/>
    <xf numFmtId="172" fontId="7" fillId="0" borderId="0" applyFont="0" applyFill="0" applyBorder="0" applyAlignment="0" applyProtection="0"/>
    <xf numFmtId="0" fontId="27" fillId="3" borderId="0"/>
    <xf numFmtId="0" fontId="27" fillId="3" borderId="0"/>
    <xf numFmtId="0" fontId="28" fillId="3" borderId="0"/>
    <xf numFmtId="0" fontId="28" fillId="3" borderId="0"/>
    <xf numFmtId="0" fontId="29" fillId="3" borderId="0"/>
    <xf numFmtId="0" fontId="29" fillId="3" borderId="0"/>
    <xf numFmtId="0" fontId="30" fillId="0" borderId="0">
      <alignment wrapText="1"/>
    </xf>
    <xf numFmtId="0" fontId="30" fillId="0" borderId="0">
      <alignment wrapText="1"/>
    </xf>
    <xf numFmtId="43" fontId="3" fillId="0" borderId="0" applyFont="0" applyFill="0" applyBorder="0" applyAlignment="0" applyProtection="0"/>
    <xf numFmtId="248" fontId="1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43" fontId="4" fillId="0" borderId="0" applyFont="0" applyFill="0" applyBorder="0" applyAlignment="0" applyProtection="0"/>
    <xf numFmtId="169" fontId="3" fillId="0" borderId="0" applyFont="0" applyFill="0" applyBorder="0" applyAlignment="0" applyProtection="0"/>
    <xf numFmtId="169" fontId="10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249" fontId="13" fillId="0" borderId="0" applyFont="0" applyFill="0" applyBorder="0" applyAlignment="0" applyProtection="0"/>
    <xf numFmtId="0" fontId="104" fillId="0" borderId="0" applyFont="0" applyFill="0" applyBorder="0" applyAlignment="0" applyProtection="0"/>
    <xf numFmtId="0" fontId="104" fillId="0" borderId="0" applyFont="0" applyFill="0" applyBorder="0" applyAlignment="0" applyProtection="0"/>
    <xf numFmtId="175" fontId="7" fillId="0" borderId="0" applyFill="0" applyBorder="0" applyAlignment="0" applyProtection="0"/>
    <xf numFmtId="198" fontId="7" fillId="0" borderId="0" applyFill="0" applyBorder="0" applyAlignment="0" applyProtection="0"/>
    <xf numFmtId="175" fontId="7" fillId="0" borderId="0" applyFill="0" applyBorder="0" applyAlignment="0" applyProtection="0"/>
    <xf numFmtId="175" fontId="7" fillId="0" borderId="0" applyFill="0" applyBorder="0" applyAlignment="0" applyProtection="0"/>
    <xf numFmtId="198" fontId="7" fillId="0" borderId="0" applyFill="0" applyBorder="0" applyAlignment="0" applyProtection="0"/>
    <xf numFmtId="198" fontId="7" fillId="0" borderId="0" applyFill="0" applyBorder="0" applyAlignment="0" applyProtection="0"/>
    <xf numFmtId="194" fontId="7" fillId="0" borderId="0" applyFill="0" applyBorder="0" applyAlignment="0" applyProtection="0"/>
    <xf numFmtId="194" fontId="7" fillId="0" borderId="0" applyFill="0" applyBorder="0" applyAlignment="0" applyProtection="0"/>
    <xf numFmtId="175" fontId="7" fillId="0" borderId="0" applyFill="0" applyBorder="0" applyAlignment="0" applyProtection="0"/>
    <xf numFmtId="175" fontId="7" fillId="0" borderId="0" applyFill="0" applyBorder="0" applyAlignment="0" applyProtection="0"/>
    <xf numFmtId="198" fontId="7" fillId="0" borderId="0" applyFill="0" applyBorder="0" applyAlignment="0" applyProtection="0"/>
    <xf numFmtId="198" fontId="7" fillId="0" borderId="0" applyFill="0" applyBorder="0" applyAlignment="0" applyProtection="0"/>
    <xf numFmtId="194" fontId="7" fillId="0" borderId="0" applyFill="0" applyBorder="0" applyAlignment="0" applyProtection="0"/>
    <xf numFmtId="194" fontId="7" fillId="0" borderId="0" applyFill="0" applyBorder="0" applyAlignment="0" applyProtection="0"/>
    <xf numFmtId="234" fontId="7" fillId="0" borderId="0" applyFill="0" applyBorder="0" applyAlignment="0" applyProtection="0"/>
    <xf numFmtId="234" fontId="7" fillId="0" borderId="0" applyFill="0" applyBorder="0" applyAlignment="0" applyProtection="0"/>
    <xf numFmtId="176" fontId="7" fillId="0" borderId="0" applyFill="0" applyBorder="0" applyAlignment="0" applyProtection="0"/>
    <xf numFmtId="192" fontId="7" fillId="0" borderId="0" applyFill="0" applyBorder="0" applyAlignment="0" applyProtection="0"/>
    <xf numFmtId="176" fontId="7" fillId="0" borderId="0" applyFill="0" applyBorder="0" applyAlignment="0" applyProtection="0"/>
    <xf numFmtId="176" fontId="7" fillId="0" borderId="0" applyFill="0" applyBorder="0" applyAlignment="0" applyProtection="0"/>
    <xf numFmtId="192" fontId="7" fillId="0" borderId="0" applyFill="0" applyBorder="0" applyAlignment="0" applyProtection="0"/>
    <xf numFmtId="192" fontId="7" fillId="0" borderId="0" applyFill="0" applyBorder="0" applyAlignment="0" applyProtection="0"/>
    <xf numFmtId="188" fontId="7" fillId="0" borderId="0" applyFill="0" applyBorder="0" applyAlignment="0" applyProtection="0"/>
    <xf numFmtId="188" fontId="7" fillId="0" borderId="0" applyFill="0" applyBorder="0" applyAlignment="0" applyProtection="0"/>
    <xf numFmtId="176" fontId="7" fillId="0" borderId="0" applyFill="0" applyBorder="0" applyAlignment="0" applyProtection="0"/>
    <xf numFmtId="176" fontId="7" fillId="0" borderId="0" applyFill="0" applyBorder="0" applyAlignment="0" applyProtection="0"/>
    <xf numFmtId="192" fontId="7" fillId="0" borderId="0" applyFill="0" applyBorder="0" applyAlignment="0" applyProtection="0"/>
    <xf numFmtId="192" fontId="7" fillId="0" borderId="0" applyFill="0" applyBorder="0" applyAlignment="0" applyProtection="0"/>
    <xf numFmtId="188" fontId="7" fillId="0" borderId="0" applyFill="0" applyBorder="0" applyAlignment="0" applyProtection="0"/>
    <xf numFmtId="188" fontId="7" fillId="0" borderId="0" applyFill="0" applyBorder="0" applyAlignment="0" applyProtection="0"/>
    <xf numFmtId="235" fontId="7" fillId="0" borderId="0" applyFill="0" applyBorder="0" applyAlignment="0" applyProtection="0"/>
    <xf numFmtId="235" fontId="7" fillId="0" borderId="0" applyFill="0" applyBorder="0" applyAlignment="0" applyProtection="0"/>
    <xf numFmtId="0" fontId="7" fillId="0" borderId="0"/>
    <xf numFmtId="0" fontId="7" fillId="0" borderId="0"/>
    <xf numFmtId="0" fontId="8" fillId="0" borderId="0"/>
    <xf numFmtId="0" fontId="7" fillId="0" borderId="0"/>
    <xf numFmtId="0" fontId="105" fillId="0" borderId="0"/>
    <xf numFmtId="0" fontId="3" fillId="0" borderId="0"/>
    <xf numFmtId="0" fontId="7"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06" fillId="0" borderId="0"/>
    <xf numFmtId="0" fontId="106" fillId="0" borderId="0"/>
    <xf numFmtId="0" fontId="70" fillId="0" borderId="0"/>
    <xf numFmtId="0" fontId="1" fillId="0" borderId="0"/>
    <xf numFmtId="0" fontId="1" fillId="0" borderId="0"/>
    <xf numFmtId="0" fontId="106" fillId="0" borderId="0"/>
    <xf numFmtId="0" fontId="106" fillId="0" borderId="0"/>
    <xf numFmtId="0" fontId="106" fillId="0" borderId="0"/>
    <xf numFmtId="0" fontId="72" fillId="0" borderId="0"/>
    <xf numFmtId="0" fontId="106" fillId="0" borderId="0"/>
    <xf numFmtId="0" fontId="72" fillId="0" borderId="0"/>
    <xf numFmtId="0" fontId="72"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7" fillId="0" borderId="0"/>
    <xf numFmtId="0" fontId="7" fillId="0" borderId="0"/>
    <xf numFmtId="0" fontId="103" fillId="0" borderId="0"/>
    <xf numFmtId="170" fontId="7" fillId="0" borderId="0" applyFill="0" applyBorder="0" applyAlignment="0" applyProtection="0"/>
    <xf numFmtId="172" fontId="7" fillId="0" borderId="0" applyFont="0" applyFill="0" applyBorder="0" applyAlignment="0" applyProtection="0"/>
    <xf numFmtId="0" fontId="27" fillId="3" borderId="0"/>
    <xf numFmtId="0" fontId="7" fillId="0" borderId="0"/>
    <xf numFmtId="0" fontId="27" fillId="3" borderId="0"/>
    <xf numFmtId="0" fontId="7" fillId="0" borderId="0"/>
    <xf numFmtId="0" fontId="27" fillId="3" borderId="0"/>
    <xf numFmtId="0" fontId="27" fillId="3" borderId="0"/>
    <xf numFmtId="0" fontId="7" fillId="0" borderId="0"/>
    <xf numFmtId="0" fontId="7" fillId="0" borderId="0"/>
    <xf numFmtId="0" fontId="7" fillId="0" borderId="0"/>
    <xf numFmtId="0" fontId="7" fillId="0" borderId="0"/>
    <xf numFmtId="0" fontId="3" fillId="0" borderId="0">
      <alignment wrapText="1"/>
    </xf>
    <xf numFmtId="0" fontId="27" fillId="3" borderId="0"/>
    <xf numFmtId="0" fontId="27" fillId="3" borderId="0"/>
    <xf numFmtId="0" fontId="3" fillId="0" borderId="0">
      <alignment wrapText="1"/>
    </xf>
    <xf numFmtId="0" fontId="28" fillId="3" borderId="0"/>
    <xf numFmtId="0" fontId="28" fillId="3" borderId="0"/>
    <xf numFmtId="0" fontId="7" fillId="0" borderId="0"/>
    <xf numFmtId="0" fontId="28" fillId="3" borderId="0"/>
    <xf numFmtId="0" fontId="28" fillId="3" borderId="0"/>
    <xf numFmtId="0" fontId="7" fillId="0" borderId="0"/>
    <xf numFmtId="0" fontId="28" fillId="3" borderId="0"/>
    <xf numFmtId="0" fontId="28" fillId="3" borderId="0"/>
    <xf numFmtId="235" fontId="7" fillId="0" borderId="0" applyFill="0" applyBorder="0" applyAlignment="0" applyProtection="0"/>
    <xf numFmtId="235" fontId="7" fillId="0" borderId="0" applyFill="0" applyBorder="0" applyAlignment="0" applyProtection="0"/>
    <xf numFmtId="188" fontId="7" fillId="0" borderId="0" applyFill="0" applyBorder="0" applyAlignment="0" applyProtection="0"/>
    <xf numFmtId="188" fontId="7" fillId="0" borderId="0" applyFill="0" applyBorder="0" applyAlignment="0" applyProtection="0"/>
    <xf numFmtId="192" fontId="7" fillId="0" borderId="0" applyFill="0" applyBorder="0" applyAlignment="0" applyProtection="0"/>
    <xf numFmtId="192" fontId="7" fillId="0" borderId="0" applyFill="0" applyBorder="0" applyAlignment="0" applyProtection="0"/>
    <xf numFmtId="176" fontId="7" fillId="0" borderId="0" applyFill="0" applyBorder="0" applyAlignment="0" applyProtection="0"/>
    <xf numFmtId="0" fontId="29" fillId="3" borderId="0"/>
    <xf numFmtId="176" fontId="7" fillId="0" borderId="0" applyFill="0" applyBorder="0" applyAlignment="0" applyProtection="0"/>
    <xf numFmtId="188" fontId="7" fillId="0" borderId="0" applyFill="0" applyBorder="0" applyAlignment="0" applyProtection="0"/>
    <xf numFmtId="188" fontId="7" fillId="0" borderId="0" applyFill="0" applyBorder="0" applyAlignment="0" applyProtection="0"/>
    <xf numFmtId="192" fontId="7" fillId="0" borderId="0" applyFill="0" applyBorder="0" applyAlignment="0" applyProtection="0"/>
    <xf numFmtId="192" fontId="7" fillId="0" borderId="0" applyFill="0" applyBorder="0" applyAlignment="0" applyProtection="0"/>
    <xf numFmtId="176" fontId="7" fillId="0" borderId="0" applyFill="0" applyBorder="0" applyAlignment="0" applyProtection="0"/>
    <xf numFmtId="176" fontId="7" fillId="0" borderId="0" applyFill="0" applyBorder="0" applyAlignment="0" applyProtection="0"/>
    <xf numFmtId="192" fontId="7" fillId="0" borderId="0" applyFill="0" applyBorder="0" applyAlignment="0" applyProtection="0"/>
    <xf numFmtId="176" fontId="7" fillId="0" borderId="0" applyFill="0" applyBorder="0" applyAlignment="0" applyProtection="0"/>
    <xf numFmtId="234" fontId="7" fillId="0" borderId="0" applyFill="0" applyBorder="0" applyAlignment="0" applyProtection="0"/>
    <xf numFmtId="234" fontId="7" fillId="0" borderId="0" applyFill="0" applyBorder="0" applyAlignment="0" applyProtection="0"/>
    <xf numFmtId="194" fontId="7" fillId="0" borderId="0" applyFill="0" applyBorder="0" applyAlignment="0" applyProtection="0"/>
    <xf numFmtId="194" fontId="7" fillId="0" borderId="0" applyFill="0" applyBorder="0" applyAlignment="0" applyProtection="0"/>
    <xf numFmtId="198" fontId="7" fillId="0" borderId="0" applyFill="0" applyBorder="0" applyAlignment="0" applyProtection="0"/>
    <xf numFmtId="198" fontId="7" fillId="0" borderId="0" applyFill="0" applyBorder="0" applyAlignment="0" applyProtection="0"/>
    <xf numFmtId="175" fontId="7" fillId="0" borderId="0" applyFill="0" applyBorder="0" applyAlignment="0" applyProtection="0"/>
    <xf numFmtId="175" fontId="7" fillId="0" borderId="0" applyFill="0" applyBorder="0" applyAlignment="0" applyProtection="0"/>
    <xf numFmtId="194" fontId="7" fillId="0" borderId="0" applyFill="0" applyBorder="0" applyAlignment="0" applyProtection="0"/>
    <xf numFmtId="194" fontId="7" fillId="0" borderId="0" applyFill="0" applyBorder="0" applyAlignment="0" applyProtection="0"/>
    <xf numFmtId="198" fontId="7" fillId="0" borderId="0" applyFill="0" applyBorder="0" applyAlignment="0" applyProtection="0"/>
    <xf numFmtId="198" fontId="7" fillId="0" borderId="0" applyFill="0" applyBorder="0" applyAlignment="0" applyProtection="0"/>
    <xf numFmtId="175" fontId="7" fillId="0" borderId="0" applyFill="0" applyBorder="0" applyAlignment="0" applyProtection="0"/>
    <xf numFmtId="175" fontId="7" fillId="0" borderId="0" applyFill="0" applyBorder="0" applyAlignment="0" applyProtection="0"/>
    <xf numFmtId="198" fontId="7" fillId="0" borderId="0" applyFill="0" applyBorder="0" applyAlignment="0" applyProtection="0"/>
    <xf numFmtId="235" fontId="7" fillId="0" borderId="0" applyFill="0" applyBorder="0" applyAlignment="0" applyProtection="0"/>
    <xf numFmtId="235" fontId="7" fillId="0" borderId="0" applyFill="0" applyBorder="0" applyAlignment="0" applyProtection="0"/>
    <xf numFmtId="188" fontId="7" fillId="0" borderId="0" applyFill="0" applyBorder="0" applyAlignment="0" applyProtection="0"/>
    <xf numFmtId="188" fontId="7" fillId="0" borderId="0" applyFill="0" applyBorder="0" applyAlignment="0" applyProtection="0"/>
    <xf numFmtId="192" fontId="7" fillId="0" borderId="0" applyFill="0" applyBorder="0" applyAlignment="0" applyProtection="0"/>
    <xf numFmtId="192" fontId="7" fillId="0" borderId="0" applyFill="0" applyBorder="0" applyAlignment="0" applyProtection="0"/>
    <xf numFmtId="176" fontId="7" fillId="0" borderId="0" applyFill="0" applyBorder="0" applyAlignment="0" applyProtection="0"/>
    <xf numFmtId="176" fontId="7" fillId="0" borderId="0" applyFill="0" applyBorder="0" applyAlignment="0" applyProtection="0"/>
    <xf numFmtId="175" fontId="7" fillId="0" borderId="0" applyFill="0" applyBorder="0" applyAlignment="0" applyProtection="0"/>
    <xf numFmtId="188" fontId="7" fillId="0" borderId="0" applyFill="0" applyBorder="0" applyAlignment="0" applyProtection="0"/>
    <xf numFmtId="188" fontId="7" fillId="0" borderId="0" applyFill="0" applyBorder="0" applyAlignment="0" applyProtection="0"/>
    <xf numFmtId="192" fontId="7" fillId="0" borderId="0" applyFill="0" applyBorder="0" applyAlignment="0" applyProtection="0"/>
    <xf numFmtId="192" fontId="7" fillId="0" borderId="0" applyFill="0" applyBorder="0" applyAlignment="0" applyProtection="0"/>
    <xf numFmtId="176" fontId="7" fillId="0" borderId="0" applyFill="0" applyBorder="0" applyAlignment="0" applyProtection="0"/>
    <xf numFmtId="176" fontId="7" fillId="0" borderId="0" applyFill="0" applyBorder="0" applyAlignment="0" applyProtection="0"/>
    <xf numFmtId="192" fontId="7" fillId="0" borderId="0" applyFill="0" applyBorder="0" applyAlignment="0" applyProtection="0"/>
    <xf numFmtId="176" fontId="7" fillId="0" borderId="0" applyFill="0" applyBorder="0" applyAlignment="0" applyProtection="0"/>
    <xf numFmtId="234" fontId="7" fillId="0" borderId="0" applyFill="0" applyBorder="0" applyAlignment="0" applyProtection="0"/>
    <xf numFmtId="234" fontId="7" fillId="0" borderId="0" applyFill="0" applyBorder="0" applyAlignment="0" applyProtection="0"/>
    <xf numFmtId="194" fontId="7" fillId="0" borderId="0" applyFill="0" applyBorder="0" applyAlignment="0" applyProtection="0"/>
    <xf numFmtId="194" fontId="7" fillId="0" borderId="0" applyFill="0" applyBorder="0" applyAlignment="0" applyProtection="0"/>
    <xf numFmtId="198" fontId="7" fillId="0" borderId="0" applyFill="0" applyBorder="0" applyAlignment="0" applyProtection="0"/>
    <xf numFmtId="198" fontId="7" fillId="0" borderId="0" applyFill="0" applyBorder="0" applyAlignment="0" applyProtection="0"/>
    <xf numFmtId="175" fontId="7" fillId="0" borderId="0" applyFill="0" applyBorder="0" applyAlignment="0" applyProtection="0"/>
    <xf numFmtId="175" fontId="7" fillId="0" borderId="0" applyFill="0" applyBorder="0" applyAlignment="0" applyProtection="0"/>
    <xf numFmtId="194" fontId="7" fillId="0" borderId="0" applyFill="0" applyBorder="0" applyAlignment="0" applyProtection="0"/>
    <xf numFmtId="194" fontId="7" fillId="0" borderId="0" applyFill="0" applyBorder="0" applyAlignment="0" applyProtection="0"/>
    <xf numFmtId="198" fontId="7" fillId="0" borderId="0" applyFill="0" applyBorder="0" applyAlignment="0" applyProtection="0"/>
    <xf numFmtId="198" fontId="7" fillId="0" borderId="0" applyFill="0" applyBorder="0" applyAlignment="0" applyProtection="0"/>
    <xf numFmtId="175" fontId="7" fillId="0" borderId="0" applyFill="0" applyBorder="0" applyAlignment="0" applyProtection="0"/>
    <xf numFmtId="175" fontId="7" fillId="0" borderId="0" applyFill="0" applyBorder="0" applyAlignment="0" applyProtection="0"/>
    <xf numFmtId="198" fontId="7" fillId="0" borderId="0" applyFill="0" applyBorder="0" applyAlignment="0" applyProtection="0"/>
    <xf numFmtId="175" fontId="7" fillId="0" borderId="0" applyFill="0" applyBorder="0" applyAlignment="0" applyProtection="0"/>
    <xf numFmtId="0" fontId="29" fillId="3" borderId="0"/>
    <xf numFmtId="0" fontId="29" fillId="3" borderId="0"/>
    <xf numFmtId="0" fontId="3" fillId="3" borderId="0"/>
    <xf numFmtId="0" fontId="29" fillId="3" borderId="0"/>
    <xf numFmtId="0" fontId="29" fillId="3" borderId="0"/>
    <xf numFmtId="0" fontId="29" fillId="3" borderId="0"/>
    <xf numFmtId="0" fontId="3" fillId="3" borderId="0"/>
    <xf numFmtId="43" fontId="3" fillId="0" borderId="0" applyFont="0" applyFill="0" applyBorder="0" applyAlignment="0" applyProtection="0"/>
    <xf numFmtId="43" fontId="3" fillId="0" borderId="0" applyFont="0" applyFill="0" applyBorder="0" applyAlignment="0" applyProtection="0"/>
    <xf numFmtId="0" fontId="30" fillId="0" borderId="0">
      <alignment wrapText="1"/>
    </xf>
    <xf numFmtId="0" fontId="30" fillId="0" borderId="0">
      <alignment wrapText="1"/>
    </xf>
    <xf numFmtId="0" fontId="30" fillId="0" borderId="0">
      <alignment wrapText="1"/>
    </xf>
    <xf numFmtId="0" fontId="30" fillId="0" borderId="0">
      <alignment wrapText="1"/>
    </xf>
    <xf numFmtId="0" fontId="30" fillId="0" borderId="0">
      <alignment wrapText="1"/>
    </xf>
    <xf numFmtId="0" fontId="30" fillId="0" borderId="0">
      <alignment wrapText="1"/>
    </xf>
    <xf numFmtId="0" fontId="3" fillId="3" borderId="0"/>
    <xf numFmtId="0" fontId="30" fillId="0" borderId="0">
      <alignment wrapText="1"/>
    </xf>
    <xf numFmtId="0" fontId="30" fillId="0" borderId="0">
      <alignment wrapText="1"/>
    </xf>
    <xf numFmtId="0" fontId="30" fillId="0" borderId="0">
      <alignment wrapText="1"/>
    </xf>
    <xf numFmtId="0" fontId="30" fillId="0" borderId="0">
      <alignment wrapText="1"/>
    </xf>
    <xf numFmtId="43" fontId="3" fillId="0" borderId="0" applyFont="0" applyFill="0" applyBorder="0" applyAlignment="0" applyProtection="0"/>
    <xf numFmtId="0" fontId="3" fillId="3" borderId="0"/>
    <xf numFmtId="43" fontId="3" fillId="0" borderId="0" applyFont="0" applyFill="0" applyBorder="0" applyAlignment="0" applyProtection="0"/>
    <xf numFmtId="43" fontId="3" fillId="0" borderId="0" applyFont="0" applyFill="0" applyBorder="0" applyAlignment="0" applyProtection="0"/>
    <xf numFmtId="0" fontId="29" fillId="3" borderId="0"/>
    <xf numFmtId="0" fontId="29" fillId="3" borderId="0"/>
    <xf numFmtId="175" fontId="7" fillId="0" borderId="0" applyFill="0" applyBorder="0" applyAlignment="0" applyProtection="0"/>
    <xf numFmtId="198" fontId="7" fillId="0" borderId="0" applyFill="0" applyBorder="0" applyAlignment="0" applyProtection="0"/>
    <xf numFmtId="175" fontId="7" fillId="0" borderId="0" applyFill="0" applyBorder="0" applyAlignment="0" applyProtection="0"/>
    <xf numFmtId="175" fontId="7" fillId="0" borderId="0" applyFill="0" applyBorder="0" applyAlignment="0" applyProtection="0"/>
    <xf numFmtId="198" fontId="7" fillId="0" borderId="0" applyFill="0" applyBorder="0" applyAlignment="0" applyProtection="0"/>
    <xf numFmtId="198" fontId="7" fillId="0" borderId="0" applyFill="0" applyBorder="0" applyAlignment="0" applyProtection="0"/>
    <xf numFmtId="194" fontId="7" fillId="0" borderId="0" applyFill="0" applyBorder="0" applyAlignment="0" applyProtection="0"/>
    <xf numFmtId="194" fontId="7" fillId="0" borderId="0" applyFill="0" applyBorder="0" applyAlignment="0" applyProtection="0"/>
    <xf numFmtId="175" fontId="7" fillId="0" borderId="0" applyFill="0" applyBorder="0" applyAlignment="0" applyProtection="0"/>
    <xf numFmtId="175" fontId="7" fillId="0" borderId="0" applyFill="0" applyBorder="0" applyAlignment="0" applyProtection="0"/>
    <xf numFmtId="198" fontId="7" fillId="0" borderId="0" applyFill="0" applyBorder="0" applyAlignment="0" applyProtection="0"/>
    <xf numFmtId="198" fontId="7" fillId="0" borderId="0" applyFill="0" applyBorder="0" applyAlignment="0" applyProtection="0"/>
    <xf numFmtId="194" fontId="7" fillId="0" borderId="0" applyFill="0" applyBorder="0" applyAlignment="0" applyProtection="0"/>
    <xf numFmtId="194" fontId="7" fillId="0" borderId="0" applyFill="0" applyBorder="0" applyAlignment="0" applyProtection="0"/>
    <xf numFmtId="234" fontId="7" fillId="0" borderId="0" applyFill="0" applyBorder="0" applyAlignment="0" applyProtection="0"/>
    <xf numFmtId="234" fontId="7" fillId="0" borderId="0" applyFill="0" applyBorder="0" applyAlignment="0" applyProtection="0"/>
    <xf numFmtId="176" fontId="7" fillId="0" borderId="0" applyFill="0" applyBorder="0" applyAlignment="0" applyProtection="0"/>
    <xf numFmtId="192" fontId="7" fillId="0" borderId="0" applyFill="0" applyBorder="0" applyAlignment="0" applyProtection="0"/>
    <xf numFmtId="176" fontId="7" fillId="0" borderId="0" applyFill="0" applyBorder="0" applyAlignment="0" applyProtection="0"/>
    <xf numFmtId="176" fontId="7" fillId="0" borderId="0" applyFill="0" applyBorder="0" applyAlignment="0" applyProtection="0"/>
    <xf numFmtId="192" fontId="7" fillId="0" borderId="0" applyFill="0" applyBorder="0" applyAlignment="0" applyProtection="0"/>
    <xf numFmtId="192" fontId="7" fillId="0" borderId="0" applyFill="0" applyBorder="0" applyAlignment="0" applyProtection="0"/>
    <xf numFmtId="188" fontId="7" fillId="0" borderId="0" applyFill="0" applyBorder="0" applyAlignment="0" applyProtection="0"/>
    <xf numFmtId="188" fontId="7" fillId="0" borderId="0" applyFill="0" applyBorder="0" applyAlignment="0" applyProtection="0"/>
    <xf numFmtId="176" fontId="7" fillId="0" borderId="0" applyFill="0" applyBorder="0" applyAlignment="0" applyProtection="0"/>
    <xf numFmtId="0" fontId="29" fillId="3" borderId="0"/>
    <xf numFmtId="176" fontId="7" fillId="0" borderId="0" applyFill="0" applyBorder="0" applyAlignment="0" applyProtection="0"/>
    <xf numFmtId="192" fontId="7" fillId="0" borderId="0" applyFill="0" applyBorder="0" applyAlignment="0" applyProtection="0"/>
    <xf numFmtId="192" fontId="7" fillId="0" borderId="0" applyFill="0" applyBorder="0" applyAlignment="0" applyProtection="0"/>
    <xf numFmtId="188" fontId="7" fillId="0" borderId="0" applyFill="0" applyBorder="0" applyAlignment="0" applyProtection="0"/>
    <xf numFmtId="188" fontId="7" fillId="0" borderId="0" applyFill="0" applyBorder="0" applyAlignment="0" applyProtection="0"/>
    <xf numFmtId="235" fontId="7" fillId="0" borderId="0" applyFill="0" applyBorder="0" applyAlignment="0" applyProtection="0"/>
    <xf numFmtId="235" fontId="7" fillId="0" borderId="0" applyFill="0" applyBorder="0" applyAlignment="0" applyProtection="0"/>
    <xf numFmtId="0" fontId="29" fillId="3" borderId="0"/>
    <xf numFmtId="175" fontId="7" fillId="0" borderId="0" applyFill="0" applyBorder="0" applyAlignment="0" applyProtection="0"/>
    <xf numFmtId="198" fontId="7" fillId="0" borderId="0" applyFill="0" applyBorder="0" applyAlignment="0" applyProtection="0"/>
    <xf numFmtId="175" fontId="7" fillId="0" borderId="0" applyFill="0" applyBorder="0" applyAlignment="0" applyProtection="0"/>
    <xf numFmtId="175" fontId="7" fillId="0" borderId="0" applyFill="0" applyBorder="0" applyAlignment="0" applyProtection="0"/>
    <xf numFmtId="198" fontId="7" fillId="0" borderId="0" applyFill="0" applyBorder="0" applyAlignment="0" applyProtection="0"/>
    <xf numFmtId="198" fontId="7" fillId="0" borderId="0" applyFill="0" applyBorder="0" applyAlignment="0" applyProtection="0"/>
    <xf numFmtId="194" fontId="7" fillId="0" borderId="0" applyFill="0" applyBorder="0" applyAlignment="0" applyProtection="0"/>
    <xf numFmtId="194" fontId="7" fillId="0" borderId="0" applyFill="0" applyBorder="0" applyAlignment="0" applyProtection="0"/>
    <xf numFmtId="175" fontId="7" fillId="0" borderId="0" applyFill="0" applyBorder="0" applyAlignment="0" applyProtection="0"/>
    <xf numFmtId="175" fontId="7" fillId="0" borderId="0" applyFill="0" applyBorder="0" applyAlignment="0" applyProtection="0"/>
    <xf numFmtId="198" fontId="7" fillId="0" borderId="0" applyFill="0" applyBorder="0" applyAlignment="0" applyProtection="0"/>
    <xf numFmtId="198" fontId="7" fillId="0" borderId="0" applyFill="0" applyBorder="0" applyAlignment="0" applyProtection="0"/>
    <xf numFmtId="194" fontId="7" fillId="0" borderId="0" applyFill="0" applyBorder="0" applyAlignment="0" applyProtection="0"/>
    <xf numFmtId="194" fontId="7" fillId="0" borderId="0" applyFill="0" applyBorder="0" applyAlignment="0" applyProtection="0"/>
    <xf numFmtId="234" fontId="7" fillId="0" borderId="0" applyFill="0" applyBorder="0" applyAlignment="0" applyProtection="0"/>
    <xf numFmtId="234" fontId="7" fillId="0" borderId="0" applyFill="0" applyBorder="0" applyAlignment="0" applyProtection="0"/>
    <xf numFmtId="176" fontId="7" fillId="0" borderId="0" applyFill="0" applyBorder="0" applyAlignment="0" applyProtection="0"/>
    <xf numFmtId="192" fontId="7" fillId="0" borderId="0" applyFill="0" applyBorder="0" applyAlignment="0" applyProtection="0"/>
    <xf numFmtId="176" fontId="7" fillId="0" borderId="0" applyFill="0" applyBorder="0" applyAlignment="0" applyProtection="0"/>
    <xf numFmtId="176" fontId="7" fillId="0" borderId="0" applyFill="0" applyBorder="0" applyAlignment="0" applyProtection="0"/>
    <xf numFmtId="192" fontId="7" fillId="0" borderId="0" applyFill="0" applyBorder="0" applyAlignment="0" applyProtection="0"/>
    <xf numFmtId="192" fontId="7" fillId="0" borderId="0" applyFill="0" applyBorder="0" applyAlignment="0" applyProtection="0"/>
    <xf numFmtId="188" fontId="7" fillId="0" borderId="0" applyFill="0" applyBorder="0" applyAlignment="0" applyProtection="0"/>
    <xf numFmtId="188" fontId="7" fillId="0" borderId="0" applyFill="0" applyBorder="0" applyAlignment="0" applyProtection="0"/>
    <xf numFmtId="176" fontId="7" fillId="0" borderId="0" applyFill="0" applyBorder="0" applyAlignment="0" applyProtection="0"/>
    <xf numFmtId="176" fontId="7" fillId="0" borderId="0" applyFill="0" applyBorder="0" applyAlignment="0" applyProtection="0"/>
    <xf numFmtId="192" fontId="7" fillId="0" borderId="0" applyFill="0" applyBorder="0" applyAlignment="0" applyProtection="0"/>
    <xf numFmtId="192" fontId="7" fillId="0" borderId="0" applyFill="0" applyBorder="0" applyAlignment="0" applyProtection="0"/>
    <xf numFmtId="188" fontId="7" fillId="0" borderId="0" applyFill="0" applyBorder="0" applyAlignment="0" applyProtection="0"/>
    <xf numFmtId="188" fontId="7" fillId="0" borderId="0" applyFill="0" applyBorder="0" applyAlignment="0" applyProtection="0"/>
    <xf numFmtId="235" fontId="7" fillId="0" borderId="0" applyFill="0" applyBorder="0" applyAlignment="0" applyProtection="0"/>
    <xf numFmtId="235" fontId="7" fillId="0" borderId="0" applyFill="0" applyBorder="0" applyAlignment="0" applyProtection="0"/>
    <xf numFmtId="175" fontId="7" fillId="0" borderId="0" applyFill="0" applyBorder="0" applyAlignment="0" applyProtection="0"/>
    <xf numFmtId="198" fontId="7" fillId="0" borderId="0" applyFill="0" applyBorder="0" applyAlignment="0" applyProtection="0"/>
    <xf numFmtId="175" fontId="7" fillId="0" borderId="0" applyFill="0" applyBorder="0" applyAlignment="0" applyProtection="0"/>
    <xf numFmtId="175" fontId="7" fillId="0" borderId="0" applyFill="0" applyBorder="0" applyAlignment="0" applyProtection="0"/>
    <xf numFmtId="198" fontId="7" fillId="0" borderId="0" applyFill="0" applyBorder="0" applyAlignment="0" applyProtection="0"/>
    <xf numFmtId="198" fontId="7" fillId="0" borderId="0" applyFill="0" applyBorder="0" applyAlignment="0" applyProtection="0"/>
    <xf numFmtId="194" fontId="7" fillId="0" borderId="0" applyFill="0" applyBorder="0" applyAlignment="0" applyProtection="0"/>
    <xf numFmtId="194" fontId="7" fillId="0" borderId="0" applyFill="0" applyBorder="0" applyAlignment="0" applyProtection="0"/>
    <xf numFmtId="175" fontId="7" fillId="0" borderId="0" applyFill="0" applyBorder="0" applyAlignment="0" applyProtection="0"/>
    <xf numFmtId="175" fontId="7" fillId="0" borderId="0" applyFill="0" applyBorder="0" applyAlignment="0" applyProtection="0"/>
    <xf numFmtId="198" fontId="7" fillId="0" borderId="0" applyFill="0" applyBorder="0" applyAlignment="0" applyProtection="0"/>
    <xf numFmtId="198" fontId="7" fillId="0" borderId="0" applyFill="0" applyBorder="0" applyAlignment="0" applyProtection="0"/>
    <xf numFmtId="194" fontId="7" fillId="0" borderId="0" applyFill="0" applyBorder="0" applyAlignment="0" applyProtection="0"/>
    <xf numFmtId="194" fontId="7" fillId="0" borderId="0" applyFill="0" applyBorder="0" applyAlignment="0" applyProtection="0"/>
    <xf numFmtId="234" fontId="7" fillId="0" borderId="0" applyFill="0" applyBorder="0" applyAlignment="0" applyProtection="0"/>
    <xf numFmtId="234" fontId="7" fillId="0" borderId="0" applyFill="0" applyBorder="0" applyAlignment="0" applyProtection="0"/>
    <xf numFmtId="176" fontId="7" fillId="0" borderId="0" applyFill="0" applyBorder="0" applyAlignment="0" applyProtection="0"/>
    <xf numFmtId="192" fontId="7" fillId="0" borderId="0" applyFill="0" applyBorder="0" applyAlignment="0" applyProtection="0"/>
    <xf numFmtId="176" fontId="7" fillId="0" borderId="0" applyFill="0" applyBorder="0" applyAlignment="0" applyProtection="0"/>
    <xf numFmtId="176" fontId="7" fillId="0" borderId="0" applyFill="0" applyBorder="0" applyAlignment="0" applyProtection="0"/>
    <xf numFmtId="192" fontId="7" fillId="0" borderId="0" applyFill="0" applyBorder="0" applyAlignment="0" applyProtection="0"/>
    <xf numFmtId="192" fontId="7" fillId="0" borderId="0" applyFill="0" applyBorder="0" applyAlignment="0" applyProtection="0"/>
    <xf numFmtId="188" fontId="7" fillId="0" borderId="0" applyFill="0" applyBorder="0" applyAlignment="0" applyProtection="0"/>
    <xf numFmtId="188" fontId="7" fillId="0" borderId="0" applyFill="0" applyBorder="0" applyAlignment="0" applyProtection="0"/>
    <xf numFmtId="176" fontId="7" fillId="0" borderId="0" applyFill="0" applyBorder="0" applyAlignment="0" applyProtection="0"/>
    <xf numFmtId="176" fontId="7" fillId="0" borderId="0" applyFill="0" applyBorder="0" applyAlignment="0" applyProtection="0"/>
    <xf numFmtId="192" fontId="7" fillId="0" borderId="0" applyFill="0" applyBorder="0" applyAlignment="0" applyProtection="0"/>
    <xf numFmtId="192" fontId="7" fillId="0" borderId="0" applyFill="0" applyBorder="0" applyAlignment="0" applyProtection="0"/>
    <xf numFmtId="188" fontId="7" fillId="0" borderId="0" applyFill="0" applyBorder="0" applyAlignment="0" applyProtection="0"/>
    <xf numFmtId="188" fontId="7" fillId="0" borderId="0" applyFill="0" applyBorder="0" applyAlignment="0" applyProtection="0"/>
    <xf numFmtId="235" fontId="7" fillId="0" borderId="0" applyFill="0" applyBorder="0" applyAlignment="0" applyProtection="0"/>
    <xf numFmtId="235" fontId="7" fillId="0" borderId="0" applyFill="0" applyBorder="0" applyAlignment="0" applyProtection="0"/>
    <xf numFmtId="0" fontId="28" fillId="3" borderId="0"/>
    <xf numFmtId="0" fontId="7" fillId="0" borderId="0"/>
    <xf numFmtId="0" fontId="7" fillId="0" borderId="0"/>
    <xf numFmtId="0" fontId="28" fillId="3" borderId="0"/>
    <xf numFmtId="0" fontId="28" fillId="3" borderId="0"/>
    <xf numFmtId="0" fontId="3" fillId="3" borderId="0"/>
    <xf numFmtId="0" fontId="28" fillId="3" borderId="0"/>
    <xf numFmtId="0" fontId="7" fillId="0" borderId="0"/>
    <xf numFmtId="0" fontId="3" fillId="3" borderId="0"/>
    <xf numFmtId="0" fontId="3" fillId="0" borderId="0"/>
    <xf numFmtId="0" fontId="3" fillId="0" borderId="0"/>
    <xf numFmtId="0" fontId="3" fillId="0" borderId="0"/>
    <xf numFmtId="0" fontId="7" fillId="0" borderId="0"/>
    <xf numFmtId="0" fontId="7" fillId="0" borderId="0"/>
    <xf numFmtId="0" fontId="7" fillId="0" borderId="0"/>
    <xf numFmtId="0" fontId="7" fillId="0" borderId="0"/>
    <xf numFmtId="0" fontId="27" fillId="3" borderId="0"/>
    <xf numFmtId="0" fontId="27" fillId="3" borderId="0"/>
    <xf numFmtId="0" fontId="7" fillId="0" borderId="0"/>
    <xf numFmtId="0" fontId="7" fillId="0" borderId="0"/>
    <xf numFmtId="0" fontId="27" fillId="3" borderId="0"/>
    <xf numFmtId="0" fontId="7" fillId="0" borderId="0"/>
    <xf numFmtId="0" fontId="7" fillId="0" borderId="0"/>
    <xf numFmtId="0" fontId="27" fillId="3" borderId="0"/>
    <xf numFmtId="0" fontId="7" fillId="0" borderId="0"/>
    <xf numFmtId="172" fontId="7" fillId="0" borderId="0" applyFont="0" applyFill="0" applyBorder="0" applyAlignment="0" applyProtection="0"/>
    <xf numFmtId="170" fontId="7" fillId="0" borderId="0" applyFill="0" applyBorder="0" applyAlignment="0" applyProtection="0"/>
    <xf numFmtId="0" fontId="103" fillId="0" borderId="0"/>
    <xf numFmtId="172" fontId="7" fillId="0" borderId="0" applyFont="0" applyFill="0" applyBorder="0" applyAlignment="0" applyProtection="0"/>
    <xf numFmtId="172" fontId="7" fillId="0" borderId="0" applyFont="0" applyFill="0" applyBorder="0" applyAlignment="0" applyProtection="0"/>
    <xf numFmtId="170" fontId="7" fillId="0" borderId="0" applyFill="0" applyBorder="0" applyAlignment="0" applyProtection="0"/>
    <xf numFmtId="0" fontId="3" fillId="0" borderId="0"/>
    <xf numFmtId="170" fontId="7" fillId="0" borderId="0" applyFill="0" applyBorder="0" applyAlignment="0" applyProtection="0"/>
    <xf numFmtId="0" fontId="103" fillId="0" borderId="0"/>
    <xf numFmtId="172" fontId="7" fillId="0" borderId="0" applyFont="0" applyFill="0" applyBorder="0" applyAlignment="0" applyProtection="0"/>
    <xf numFmtId="170" fontId="7" fillId="0" borderId="0" applyFill="0" applyBorder="0" applyAlignment="0" applyProtection="0"/>
    <xf numFmtId="0" fontId="103" fillId="0" borderId="0"/>
    <xf numFmtId="172" fontId="3" fillId="0" borderId="0" applyFont="0" applyFill="0" applyBorder="0" applyAlignment="0" applyProtection="0"/>
    <xf numFmtId="170" fontId="3" fillId="0" borderId="0" applyFill="0" applyBorder="0" applyAlignment="0" applyProtection="0"/>
    <xf numFmtId="175" fontId="3" fillId="0" borderId="0" applyFill="0" applyBorder="0" applyAlignment="0" applyProtection="0"/>
    <xf numFmtId="198" fontId="3" fillId="0" borderId="0" applyFill="0" applyBorder="0" applyAlignment="0" applyProtection="0"/>
    <xf numFmtId="175" fontId="3" fillId="0" borderId="0" applyFill="0" applyBorder="0" applyAlignment="0" applyProtection="0"/>
    <xf numFmtId="175" fontId="3" fillId="0" borderId="0" applyFill="0" applyBorder="0" applyAlignment="0" applyProtection="0"/>
    <xf numFmtId="198" fontId="3" fillId="0" borderId="0" applyFill="0" applyBorder="0" applyAlignment="0" applyProtection="0"/>
    <xf numFmtId="198" fontId="3" fillId="0" borderId="0" applyFill="0" applyBorder="0" applyAlignment="0" applyProtection="0"/>
    <xf numFmtId="194" fontId="3" fillId="0" borderId="0" applyFill="0" applyBorder="0" applyAlignment="0" applyProtection="0"/>
    <xf numFmtId="194" fontId="3" fillId="0" borderId="0" applyFill="0" applyBorder="0" applyAlignment="0" applyProtection="0"/>
    <xf numFmtId="175" fontId="3" fillId="0" borderId="0" applyFill="0" applyBorder="0" applyAlignment="0" applyProtection="0"/>
    <xf numFmtId="175" fontId="3" fillId="0" borderId="0" applyFill="0" applyBorder="0" applyAlignment="0" applyProtection="0"/>
    <xf numFmtId="198" fontId="3" fillId="0" borderId="0" applyFill="0" applyBorder="0" applyAlignment="0" applyProtection="0"/>
    <xf numFmtId="198" fontId="3" fillId="0" borderId="0" applyFill="0" applyBorder="0" applyAlignment="0" applyProtection="0"/>
    <xf numFmtId="194" fontId="3" fillId="0" borderId="0" applyFill="0" applyBorder="0" applyAlignment="0" applyProtection="0"/>
    <xf numFmtId="194" fontId="3" fillId="0" borderId="0" applyFill="0" applyBorder="0" applyAlignment="0" applyProtection="0"/>
    <xf numFmtId="234" fontId="3" fillId="0" borderId="0" applyFill="0" applyBorder="0" applyAlignment="0" applyProtection="0"/>
    <xf numFmtId="234" fontId="3" fillId="0" borderId="0" applyFill="0" applyBorder="0" applyAlignment="0" applyProtection="0"/>
    <xf numFmtId="176" fontId="3" fillId="0" borderId="0" applyFill="0" applyBorder="0" applyAlignment="0" applyProtection="0"/>
    <xf numFmtId="192" fontId="3" fillId="0" borderId="0" applyFill="0" applyBorder="0" applyAlignment="0" applyProtection="0"/>
    <xf numFmtId="176" fontId="3" fillId="0" borderId="0" applyFill="0" applyBorder="0" applyAlignment="0" applyProtection="0"/>
    <xf numFmtId="176" fontId="3" fillId="0" borderId="0" applyFill="0" applyBorder="0" applyAlignment="0" applyProtection="0"/>
    <xf numFmtId="192" fontId="3" fillId="0" borderId="0" applyFill="0" applyBorder="0" applyAlignment="0" applyProtection="0"/>
    <xf numFmtId="192" fontId="3" fillId="0" borderId="0" applyFill="0" applyBorder="0" applyAlignment="0" applyProtection="0"/>
    <xf numFmtId="188" fontId="3" fillId="0" borderId="0" applyFill="0" applyBorder="0" applyAlignment="0" applyProtection="0"/>
    <xf numFmtId="188" fontId="3" fillId="0" borderId="0" applyFill="0" applyBorder="0" applyAlignment="0" applyProtection="0"/>
    <xf numFmtId="176" fontId="3" fillId="0" borderId="0" applyFill="0" applyBorder="0" applyAlignment="0" applyProtection="0"/>
    <xf numFmtId="176" fontId="3" fillId="0" borderId="0" applyFill="0" applyBorder="0" applyAlignment="0" applyProtection="0"/>
    <xf numFmtId="192" fontId="3" fillId="0" borderId="0" applyFill="0" applyBorder="0" applyAlignment="0" applyProtection="0"/>
    <xf numFmtId="192" fontId="3" fillId="0" borderId="0" applyFill="0" applyBorder="0" applyAlignment="0" applyProtection="0"/>
    <xf numFmtId="188" fontId="3" fillId="0" borderId="0" applyFill="0" applyBorder="0" applyAlignment="0" applyProtection="0"/>
    <xf numFmtId="188" fontId="3" fillId="0" borderId="0" applyFill="0" applyBorder="0" applyAlignment="0" applyProtection="0"/>
    <xf numFmtId="235" fontId="3" fillId="0" borderId="0" applyFill="0" applyBorder="0" applyAlignment="0" applyProtection="0"/>
    <xf numFmtId="235" fontId="3" fillId="0" borderId="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7" fillId="0" borderId="0" applyFont="0" applyFill="0" applyBorder="0" applyAlignment="0" applyProtection="0"/>
    <xf numFmtId="43" fontId="4" fillId="0" borderId="0" applyFont="0" applyFill="0" applyBorder="0" applyAlignment="0" applyProtection="0"/>
    <xf numFmtId="0" fontId="4" fillId="0" borderId="0"/>
    <xf numFmtId="0" fontId="92" fillId="0" borderId="0"/>
    <xf numFmtId="0" fontId="7" fillId="0" borderId="0"/>
    <xf numFmtId="0" fontId="3" fillId="0" borderId="0"/>
    <xf numFmtId="0" fontId="112" fillId="0" borderId="0"/>
    <xf numFmtId="0" fontId="13" fillId="0" borderId="0"/>
    <xf numFmtId="0" fontId="7" fillId="0" borderId="0"/>
    <xf numFmtId="170" fontId="3" fillId="0" borderId="0" applyFill="0" applyBorder="0" applyAlignment="0" applyProtection="0"/>
    <xf numFmtId="172" fontId="3" fillId="0" borderId="0" applyFont="0" applyFill="0" applyBorder="0" applyAlignment="0" applyProtection="0"/>
    <xf numFmtId="0" fontId="3" fillId="3" borderId="0"/>
    <xf numFmtId="0" fontId="3" fillId="3" borderId="0"/>
    <xf numFmtId="0" fontId="3" fillId="3" borderId="0"/>
    <xf numFmtId="0" fontId="3" fillId="3" borderId="0"/>
    <xf numFmtId="0" fontId="3" fillId="3" borderId="0"/>
    <xf numFmtId="0" fontId="3" fillId="3" borderId="0"/>
    <xf numFmtId="0" fontId="3" fillId="0" borderId="0">
      <alignment wrapText="1"/>
    </xf>
    <xf numFmtId="0" fontId="3" fillId="0" borderId="0">
      <alignment wrapText="1"/>
    </xf>
    <xf numFmtId="175" fontId="3" fillId="0" borderId="0" applyFill="0" applyBorder="0" applyAlignment="0" applyProtection="0"/>
    <xf numFmtId="198" fontId="3" fillId="0" borderId="0" applyFill="0" applyBorder="0" applyAlignment="0" applyProtection="0"/>
    <xf numFmtId="175" fontId="3" fillId="0" borderId="0" applyFill="0" applyBorder="0" applyAlignment="0" applyProtection="0"/>
    <xf numFmtId="175" fontId="3" fillId="0" borderId="0" applyFill="0" applyBorder="0" applyAlignment="0" applyProtection="0"/>
    <xf numFmtId="198" fontId="3" fillId="0" borderId="0" applyFill="0" applyBorder="0" applyAlignment="0" applyProtection="0"/>
    <xf numFmtId="198" fontId="3" fillId="0" borderId="0" applyFill="0" applyBorder="0" applyAlignment="0" applyProtection="0"/>
    <xf numFmtId="194" fontId="3" fillId="0" borderId="0" applyFill="0" applyBorder="0" applyAlignment="0" applyProtection="0"/>
    <xf numFmtId="194" fontId="3" fillId="0" borderId="0" applyFill="0" applyBorder="0" applyAlignment="0" applyProtection="0"/>
    <xf numFmtId="175" fontId="3" fillId="0" borderId="0" applyFill="0" applyBorder="0" applyAlignment="0" applyProtection="0"/>
    <xf numFmtId="175" fontId="3" fillId="0" borderId="0" applyFill="0" applyBorder="0" applyAlignment="0" applyProtection="0"/>
    <xf numFmtId="198" fontId="3" fillId="0" borderId="0" applyFill="0" applyBorder="0" applyAlignment="0" applyProtection="0"/>
    <xf numFmtId="198" fontId="3" fillId="0" borderId="0" applyFill="0" applyBorder="0" applyAlignment="0" applyProtection="0"/>
    <xf numFmtId="194" fontId="3" fillId="0" borderId="0" applyFill="0" applyBorder="0" applyAlignment="0" applyProtection="0"/>
    <xf numFmtId="194" fontId="3" fillId="0" borderId="0" applyFill="0" applyBorder="0" applyAlignment="0" applyProtection="0"/>
    <xf numFmtId="234" fontId="3" fillId="0" borderId="0" applyFill="0" applyBorder="0" applyAlignment="0" applyProtection="0"/>
    <xf numFmtId="234" fontId="3" fillId="0" borderId="0" applyFill="0" applyBorder="0" applyAlignment="0" applyProtection="0"/>
    <xf numFmtId="176" fontId="3" fillId="0" borderId="0" applyFill="0" applyBorder="0" applyAlignment="0" applyProtection="0"/>
    <xf numFmtId="192" fontId="3" fillId="0" borderId="0" applyFill="0" applyBorder="0" applyAlignment="0" applyProtection="0"/>
    <xf numFmtId="176" fontId="3" fillId="0" borderId="0" applyFill="0" applyBorder="0" applyAlignment="0" applyProtection="0"/>
    <xf numFmtId="176" fontId="3" fillId="0" borderId="0" applyFill="0" applyBorder="0" applyAlignment="0" applyProtection="0"/>
    <xf numFmtId="192" fontId="3" fillId="0" borderId="0" applyFill="0" applyBorder="0" applyAlignment="0" applyProtection="0"/>
    <xf numFmtId="192" fontId="3" fillId="0" borderId="0" applyFill="0" applyBorder="0" applyAlignment="0" applyProtection="0"/>
    <xf numFmtId="188" fontId="3" fillId="0" borderId="0" applyFill="0" applyBorder="0" applyAlignment="0" applyProtection="0"/>
    <xf numFmtId="188" fontId="3" fillId="0" borderId="0" applyFill="0" applyBorder="0" applyAlignment="0" applyProtection="0"/>
    <xf numFmtId="176" fontId="3" fillId="0" borderId="0" applyFill="0" applyBorder="0" applyAlignment="0" applyProtection="0"/>
    <xf numFmtId="176" fontId="3" fillId="0" borderId="0" applyFill="0" applyBorder="0" applyAlignment="0" applyProtection="0"/>
    <xf numFmtId="192" fontId="3" fillId="0" borderId="0" applyFill="0" applyBorder="0" applyAlignment="0" applyProtection="0"/>
    <xf numFmtId="192" fontId="3" fillId="0" borderId="0" applyFill="0" applyBorder="0" applyAlignment="0" applyProtection="0"/>
    <xf numFmtId="188" fontId="3" fillId="0" borderId="0" applyFill="0" applyBorder="0" applyAlignment="0" applyProtection="0"/>
    <xf numFmtId="188" fontId="3" fillId="0" borderId="0" applyFill="0" applyBorder="0" applyAlignment="0" applyProtection="0"/>
    <xf numFmtId="235" fontId="3" fillId="0" borderId="0" applyFill="0" applyBorder="0" applyAlignment="0" applyProtection="0"/>
    <xf numFmtId="235" fontId="3" fillId="0" borderId="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03" fillId="0" borderId="0"/>
    <xf numFmtId="170" fontId="7" fillId="0" borderId="0" applyFill="0" applyBorder="0" applyAlignment="0" applyProtection="0"/>
    <xf numFmtId="172" fontId="7" fillId="0" borderId="0" applyFont="0" applyFill="0" applyBorder="0" applyAlignment="0" applyProtection="0"/>
    <xf numFmtId="0" fontId="27" fillId="3" borderId="0"/>
    <xf numFmtId="0" fontId="27" fillId="3" borderId="0"/>
    <xf numFmtId="0" fontId="28" fillId="3" borderId="0"/>
    <xf numFmtId="0" fontId="28" fillId="3" borderId="0"/>
    <xf numFmtId="0" fontId="29" fillId="3" borderId="0"/>
    <xf numFmtId="0" fontId="29" fillId="3" borderId="0"/>
    <xf numFmtId="0" fontId="30" fillId="0" borderId="0">
      <alignment wrapText="1"/>
    </xf>
    <xf numFmtId="0" fontId="30" fillId="0" borderId="0">
      <alignment wrapText="1"/>
    </xf>
    <xf numFmtId="43" fontId="3" fillId="0" borderId="0" applyFont="0" applyFill="0" applyBorder="0" applyAlignment="0" applyProtection="0"/>
    <xf numFmtId="175" fontId="7" fillId="0" borderId="0" applyFill="0" applyBorder="0" applyAlignment="0" applyProtection="0"/>
    <xf numFmtId="198" fontId="7" fillId="0" borderId="0" applyFill="0" applyBorder="0" applyAlignment="0" applyProtection="0"/>
    <xf numFmtId="175" fontId="7" fillId="0" borderId="0" applyFill="0" applyBorder="0" applyAlignment="0" applyProtection="0"/>
    <xf numFmtId="175" fontId="7" fillId="0" borderId="0" applyFill="0" applyBorder="0" applyAlignment="0" applyProtection="0"/>
    <xf numFmtId="198" fontId="7" fillId="0" borderId="0" applyFill="0" applyBorder="0" applyAlignment="0" applyProtection="0"/>
    <xf numFmtId="198" fontId="7" fillId="0" borderId="0" applyFill="0" applyBorder="0" applyAlignment="0" applyProtection="0"/>
    <xf numFmtId="194" fontId="7" fillId="0" borderId="0" applyFill="0" applyBorder="0" applyAlignment="0" applyProtection="0"/>
    <xf numFmtId="194" fontId="7" fillId="0" borderId="0" applyFill="0" applyBorder="0" applyAlignment="0" applyProtection="0"/>
    <xf numFmtId="175" fontId="7" fillId="0" borderId="0" applyFill="0" applyBorder="0" applyAlignment="0" applyProtection="0"/>
    <xf numFmtId="175" fontId="7" fillId="0" borderId="0" applyFill="0" applyBorder="0" applyAlignment="0" applyProtection="0"/>
    <xf numFmtId="198" fontId="7" fillId="0" borderId="0" applyFill="0" applyBorder="0" applyAlignment="0" applyProtection="0"/>
    <xf numFmtId="198" fontId="7" fillId="0" borderId="0" applyFill="0" applyBorder="0" applyAlignment="0" applyProtection="0"/>
    <xf numFmtId="194" fontId="7" fillId="0" borderId="0" applyFill="0" applyBorder="0" applyAlignment="0" applyProtection="0"/>
    <xf numFmtId="194" fontId="7" fillId="0" borderId="0" applyFill="0" applyBorder="0" applyAlignment="0" applyProtection="0"/>
    <xf numFmtId="234" fontId="7" fillId="0" borderId="0" applyFill="0" applyBorder="0" applyAlignment="0" applyProtection="0"/>
    <xf numFmtId="234" fontId="7" fillId="0" borderId="0" applyFill="0" applyBorder="0" applyAlignment="0" applyProtection="0"/>
    <xf numFmtId="176" fontId="7" fillId="0" borderId="0" applyFill="0" applyBorder="0" applyAlignment="0" applyProtection="0"/>
    <xf numFmtId="192" fontId="7" fillId="0" borderId="0" applyFill="0" applyBorder="0" applyAlignment="0" applyProtection="0"/>
    <xf numFmtId="176" fontId="7" fillId="0" borderId="0" applyFill="0" applyBorder="0" applyAlignment="0" applyProtection="0"/>
    <xf numFmtId="176" fontId="7" fillId="0" borderId="0" applyFill="0" applyBorder="0" applyAlignment="0" applyProtection="0"/>
    <xf numFmtId="192" fontId="7" fillId="0" borderId="0" applyFill="0" applyBorder="0" applyAlignment="0" applyProtection="0"/>
    <xf numFmtId="192" fontId="7" fillId="0" borderId="0" applyFill="0" applyBorder="0" applyAlignment="0" applyProtection="0"/>
    <xf numFmtId="188" fontId="7" fillId="0" borderId="0" applyFill="0" applyBorder="0" applyAlignment="0" applyProtection="0"/>
    <xf numFmtId="188" fontId="7" fillId="0" borderId="0" applyFill="0" applyBorder="0" applyAlignment="0" applyProtection="0"/>
    <xf numFmtId="176" fontId="7" fillId="0" borderId="0" applyFill="0" applyBorder="0" applyAlignment="0" applyProtection="0"/>
    <xf numFmtId="176" fontId="7" fillId="0" borderId="0" applyFill="0" applyBorder="0" applyAlignment="0" applyProtection="0"/>
    <xf numFmtId="192" fontId="7" fillId="0" borderId="0" applyFill="0" applyBorder="0" applyAlignment="0" applyProtection="0"/>
    <xf numFmtId="192" fontId="7" fillId="0" borderId="0" applyFill="0" applyBorder="0" applyAlignment="0" applyProtection="0"/>
    <xf numFmtId="188" fontId="7" fillId="0" borderId="0" applyFill="0" applyBorder="0" applyAlignment="0" applyProtection="0"/>
    <xf numFmtId="188" fontId="7" fillId="0" borderId="0" applyFill="0" applyBorder="0" applyAlignment="0" applyProtection="0"/>
    <xf numFmtId="235" fontId="7" fillId="0" borderId="0" applyFill="0" applyBorder="0" applyAlignment="0" applyProtection="0"/>
    <xf numFmtId="235" fontId="7" fillId="0" borderId="0" applyFill="0" applyBorder="0" applyAlignment="0" applyProtection="0"/>
    <xf numFmtId="0" fontId="7" fillId="0" borderId="0"/>
    <xf numFmtId="0" fontId="7" fillId="0" borderId="0"/>
    <xf numFmtId="0" fontId="7" fillId="0" borderId="0"/>
    <xf numFmtId="0" fontId="7" fillId="0" borderId="0"/>
  </cellStyleXfs>
  <cellXfs count="487">
    <xf numFmtId="0" fontId="0" fillId="0" borderId="0" xfId="0"/>
    <xf numFmtId="0" fontId="3" fillId="0" borderId="14" xfId="2" applyBorder="1"/>
    <xf numFmtId="0" fontId="75" fillId="0" borderId="14" xfId="2" applyFont="1" applyBorder="1"/>
    <xf numFmtId="0" fontId="2" fillId="0" borderId="0" xfId="0" applyFont="1"/>
    <xf numFmtId="3" fontId="75" fillId="0" borderId="14" xfId="2" applyNumberFormat="1" applyFont="1" applyBorder="1"/>
    <xf numFmtId="0" fontId="75" fillId="0" borderId="14" xfId="2" applyFont="1" applyBorder="1" applyAlignment="1">
      <alignment vertical="center" wrapText="1"/>
    </xf>
    <xf numFmtId="0" fontId="3" fillId="0" borderId="14" xfId="2" applyBorder="1" applyAlignment="1">
      <alignment horizontal="center" vertical="center"/>
    </xf>
    <xf numFmtId="0" fontId="0" fillId="0" borderId="0" xfId="0" applyAlignment="1">
      <alignment horizontal="center" vertical="center"/>
    </xf>
    <xf numFmtId="242" fontId="75" fillId="0" borderId="14" xfId="1" applyNumberFormat="1" applyFont="1" applyBorder="1"/>
    <xf numFmtId="0" fontId="75" fillId="0" borderId="14" xfId="5108" applyFont="1" applyBorder="1" applyAlignment="1">
      <alignment horizontal="center"/>
    </xf>
    <xf numFmtId="0" fontId="75" fillId="0" borderId="14" xfId="5108" applyFont="1" applyBorder="1" applyAlignment="1">
      <alignment vertical="center" wrapText="1"/>
    </xf>
    <xf numFmtId="0" fontId="75" fillId="0" borderId="14" xfId="5108" applyFont="1" applyBorder="1"/>
    <xf numFmtId="242" fontId="75" fillId="0" borderId="14" xfId="5108" applyNumberFormat="1" applyFont="1" applyBorder="1"/>
    <xf numFmtId="0" fontId="76" fillId="0" borderId="0" xfId="0" applyFont="1"/>
    <xf numFmtId="0" fontId="76" fillId="0" borderId="14" xfId="0" applyFont="1" applyBorder="1" applyAlignment="1">
      <alignment vertical="center" wrapText="1"/>
    </xf>
    <xf numFmtId="0" fontId="77" fillId="0" borderId="0" xfId="0" applyFont="1"/>
    <xf numFmtId="0" fontId="77" fillId="0" borderId="14" xfId="0" applyFont="1" applyBorder="1" applyAlignment="1">
      <alignment vertical="center" wrapText="1"/>
    </xf>
    <xf numFmtId="0" fontId="77" fillId="0" borderId="0" xfId="0" applyFont="1" applyAlignment="1">
      <alignment horizontal="center"/>
    </xf>
    <xf numFmtId="0" fontId="77" fillId="0" borderId="14" xfId="0" applyFont="1" applyBorder="1" applyAlignment="1">
      <alignment horizontal="center" vertical="center" wrapText="1"/>
    </xf>
    <xf numFmtId="242" fontId="76" fillId="0" borderId="14" xfId="1" applyNumberFormat="1" applyFont="1" applyBorder="1" applyAlignment="1">
      <alignment vertical="center" wrapText="1"/>
    </xf>
    <xf numFmtId="242" fontId="77" fillId="0" borderId="14" xfId="1" applyNumberFormat="1" applyFont="1" applyBorder="1" applyAlignment="1">
      <alignment vertical="center" wrapText="1"/>
    </xf>
    <xf numFmtId="0" fontId="3" fillId="0" borderId="14" xfId="5108" applyFont="1" applyBorder="1" applyAlignment="1">
      <alignment horizontal="center"/>
    </xf>
    <xf numFmtId="0" fontId="3" fillId="0" borderId="14" xfId="5108" applyFont="1" applyBorder="1"/>
    <xf numFmtId="0" fontId="79" fillId="0" borderId="0" xfId="0" applyFont="1"/>
    <xf numFmtId="0" fontId="3" fillId="0" borderId="0" xfId="5108" applyFont="1" applyAlignment="1">
      <alignment horizontal="center"/>
    </xf>
    <xf numFmtId="0" fontId="77" fillId="0" borderId="0" xfId="0" applyFont="1" applyAlignment="1">
      <alignment horizontal="center" vertical="center" wrapText="1"/>
    </xf>
    <xf numFmtId="0" fontId="77" fillId="0" borderId="14" xfId="0" applyFont="1" applyBorder="1"/>
    <xf numFmtId="0" fontId="76" fillId="0" borderId="0" xfId="0" applyFont="1" applyAlignment="1">
      <alignment horizontal="center"/>
    </xf>
    <xf numFmtId="242" fontId="3" fillId="0" borderId="14" xfId="1" applyNumberFormat="1" applyFont="1" applyBorder="1" applyAlignment="1">
      <alignment vertical="center" wrapText="1"/>
    </xf>
    <xf numFmtId="3" fontId="3" fillId="0" borderId="14" xfId="2" applyNumberFormat="1" applyFont="1" applyBorder="1"/>
    <xf numFmtId="0" fontId="3" fillId="0" borderId="14" xfId="2" applyFont="1" applyBorder="1"/>
    <xf numFmtId="0" fontId="3" fillId="0" borderId="14" xfId="2" applyFont="1" applyBorder="1" applyAlignment="1">
      <alignment horizontal="center" vertical="center"/>
    </xf>
    <xf numFmtId="0" fontId="3" fillId="0" borderId="14" xfId="2" applyFont="1" applyBorder="1" applyAlignment="1">
      <alignment vertical="center" wrapText="1"/>
    </xf>
    <xf numFmtId="0" fontId="80" fillId="0" borderId="0" xfId="0" applyFont="1"/>
    <xf numFmtId="0" fontId="81" fillId="0" borderId="0" xfId="0" applyFont="1"/>
    <xf numFmtId="3" fontId="3" fillId="0" borderId="14" xfId="2" applyNumberFormat="1" applyFont="1" applyBorder="1" applyAlignment="1">
      <alignment horizontal="right" vertical="center" wrapText="1"/>
    </xf>
    <xf numFmtId="0" fontId="81" fillId="0" borderId="14" xfId="0" applyFont="1" applyBorder="1"/>
    <xf numFmtId="0" fontId="82" fillId="0" borderId="14" xfId="0" applyFont="1" applyBorder="1"/>
    <xf numFmtId="0" fontId="82" fillId="0" borderId="0" xfId="0" applyFont="1"/>
    <xf numFmtId="1" fontId="83" fillId="39" borderId="0" xfId="5110" applyNumberFormat="1" applyFont="1" applyFill="1" applyBorder="1" applyAlignment="1">
      <alignment horizontal="center" vertical="center" wrapText="1"/>
    </xf>
    <xf numFmtId="1" fontId="83" fillId="39" borderId="0" xfId="5110" applyNumberFormat="1" applyFont="1" applyFill="1" applyBorder="1" applyAlignment="1">
      <alignment vertical="center" wrapText="1"/>
    </xf>
    <xf numFmtId="1" fontId="84" fillId="39" borderId="0" xfId="5110" applyNumberFormat="1" applyFont="1" applyFill="1" applyBorder="1" applyAlignment="1">
      <alignment vertical="center" wrapText="1"/>
    </xf>
    <xf numFmtId="1" fontId="14" fillId="39" borderId="0" xfId="5110" applyNumberFormat="1" applyFont="1" applyFill="1" applyBorder="1" applyAlignment="1">
      <alignment vertical="center" wrapText="1"/>
    </xf>
    <xf numFmtId="1" fontId="85" fillId="39" borderId="0" xfId="5110" applyNumberFormat="1" applyFont="1" applyFill="1" applyBorder="1" applyAlignment="1">
      <alignment horizontal="center" vertical="center"/>
    </xf>
    <xf numFmtId="1" fontId="85" fillId="39" borderId="0" xfId="5110" applyNumberFormat="1" applyFont="1" applyFill="1" applyBorder="1" applyAlignment="1">
      <alignment vertical="center"/>
    </xf>
    <xf numFmtId="1" fontId="85" fillId="39" borderId="0" xfId="5110" applyNumberFormat="1" applyFont="1" applyFill="1" applyBorder="1" applyAlignment="1">
      <alignment horizontal="center" vertical="center" wrapText="1"/>
    </xf>
    <xf numFmtId="3" fontId="86" fillId="39" borderId="0" xfId="5110" applyNumberFormat="1" applyFont="1" applyFill="1" applyBorder="1" applyAlignment="1">
      <alignment horizontal="center" vertical="center" wrapText="1"/>
    </xf>
    <xf numFmtId="3" fontId="11" fillId="39" borderId="14" xfId="5110" applyNumberFormat="1" applyFont="1" applyFill="1" applyBorder="1" applyAlignment="1">
      <alignment horizontal="center" vertical="center" wrapText="1"/>
    </xf>
    <xf numFmtId="3" fontId="86" fillId="39" borderId="14" xfId="5110" quotePrefix="1" applyNumberFormat="1" applyFont="1" applyFill="1" applyBorder="1" applyAlignment="1">
      <alignment horizontal="center" vertical="center" wrapText="1"/>
    </xf>
    <xf numFmtId="3" fontId="86" fillId="39" borderId="14" xfId="5110" quotePrefix="1" applyNumberFormat="1" applyFont="1" applyFill="1" applyBorder="1" applyAlignment="1">
      <alignment horizontal="right" vertical="center" wrapText="1"/>
    </xf>
    <xf numFmtId="3" fontId="86" fillId="39" borderId="0" xfId="5110" applyNumberFormat="1" applyFont="1" applyFill="1" applyBorder="1" applyAlignment="1">
      <alignment vertical="center" wrapText="1"/>
    </xf>
    <xf numFmtId="3" fontId="86" fillId="39" borderId="14" xfId="5110" applyNumberFormat="1" applyFont="1" applyFill="1" applyBorder="1" applyAlignment="1">
      <alignment horizontal="left" vertical="center" wrapText="1"/>
    </xf>
    <xf numFmtId="3" fontId="86" fillId="39" borderId="14" xfId="5110" quotePrefix="1" applyNumberFormat="1" applyFont="1" applyFill="1" applyBorder="1" applyAlignment="1">
      <alignment horizontal="justify" vertical="center" wrapText="1"/>
    </xf>
    <xf numFmtId="3" fontId="11" fillId="39" borderId="14" xfId="5110" applyNumberFormat="1" applyFont="1" applyFill="1" applyBorder="1" applyAlignment="1">
      <alignment horizontal="left" vertical="center" wrapText="1"/>
    </xf>
    <xf numFmtId="49" fontId="11" fillId="39" borderId="14" xfId="2956" applyNumberFormat="1" applyFont="1" applyFill="1" applyBorder="1" applyAlignment="1" applyProtection="1">
      <alignment horizontal="center" vertical="center" wrapText="1"/>
    </xf>
    <xf numFmtId="3" fontId="11" fillId="39" borderId="14" xfId="5110" applyNumberFormat="1" applyFont="1" applyFill="1" applyBorder="1" applyAlignment="1">
      <alignment vertical="center" wrapText="1"/>
    </xf>
    <xf numFmtId="3" fontId="11" fillId="39" borderId="14" xfId="5110" applyNumberFormat="1" applyFont="1" applyFill="1" applyBorder="1" applyAlignment="1">
      <alignment horizontal="right" vertical="center" wrapText="1"/>
    </xf>
    <xf numFmtId="3" fontId="11" fillId="39" borderId="14" xfId="5110" quotePrefix="1" applyNumberFormat="1" applyFont="1" applyFill="1" applyBorder="1" applyAlignment="1">
      <alignment horizontal="right" vertical="center" wrapText="1"/>
    </xf>
    <xf numFmtId="0" fontId="11" fillId="39" borderId="14" xfId="3789" applyFont="1" applyFill="1" applyBorder="1" applyAlignment="1">
      <alignment horizontal="center" vertical="center" wrapText="1"/>
    </xf>
    <xf numFmtId="1" fontId="11" fillId="39" borderId="0" xfId="5110" applyNumberFormat="1" applyFont="1" applyFill="1" applyBorder="1" applyAlignment="1">
      <alignment vertical="center"/>
    </xf>
    <xf numFmtId="1" fontId="14" fillId="39" borderId="0" xfId="5110" applyNumberFormat="1" applyFont="1" applyFill="1" applyBorder="1" applyAlignment="1">
      <alignment horizontal="center" vertical="center"/>
    </xf>
    <xf numFmtId="1" fontId="14" fillId="39" borderId="0" xfId="5110" applyNumberFormat="1" applyFont="1" applyFill="1" applyBorder="1" applyAlignment="1">
      <alignment vertical="center"/>
    </xf>
    <xf numFmtId="1" fontId="14" fillId="39" borderId="0" xfId="5110" applyNumberFormat="1" applyFont="1" applyFill="1" applyBorder="1" applyAlignment="1">
      <alignment horizontal="center" vertical="center" wrapText="1"/>
    </xf>
    <xf numFmtId="1" fontId="14" fillId="39" borderId="0" xfId="5110" applyNumberFormat="1" applyFont="1" applyFill="1" applyBorder="1" applyAlignment="1">
      <alignment horizontal="right" vertical="center"/>
    </xf>
    <xf numFmtId="1" fontId="14" fillId="39" borderId="0" xfId="5110" applyNumberFormat="1" applyFont="1" applyFill="1" applyBorder="1" applyAlignment="1">
      <alignment horizontal="right" vertical="center" wrapText="1"/>
    </xf>
    <xf numFmtId="0" fontId="79" fillId="0" borderId="14" xfId="0" applyFont="1" applyBorder="1" applyAlignment="1">
      <alignment vertical="center"/>
    </xf>
    <xf numFmtId="0" fontId="75" fillId="0" borderId="14" xfId="2" applyFont="1" applyBorder="1" applyAlignment="1">
      <alignment vertical="center"/>
    </xf>
    <xf numFmtId="0" fontId="3" fillId="0" borderId="14" xfId="2" applyBorder="1" applyAlignment="1">
      <alignment horizontal="center" vertical="center" wrapText="1"/>
    </xf>
    <xf numFmtId="0" fontId="3" fillId="0" borderId="14" xfId="2" applyFont="1" applyBorder="1" applyAlignment="1">
      <alignment horizontal="center" vertical="center" wrapText="1"/>
    </xf>
    <xf numFmtId="0" fontId="0" fillId="0" borderId="0" xfId="0" applyAlignment="1">
      <alignment horizontal="center" vertical="center" wrapText="1"/>
    </xf>
    <xf numFmtId="0" fontId="76" fillId="0" borderId="0" xfId="0" applyFont="1"/>
    <xf numFmtId="0" fontId="75" fillId="0" borderId="14" xfId="5108" applyFont="1" applyBorder="1" applyAlignment="1">
      <alignment horizontal="center" vertical="center" wrapText="1"/>
    </xf>
    <xf numFmtId="0" fontId="3" fillId="0" borderId="0" xfId="5108" applyFont="1"/>
    <xf numFmtId="3" fontId="86" fillId="39" borderId="14" xfId="5110" applyNumberFormat="1" applyFont="1" applyFill="1" applyBorder="1" applyAlignment="1">
      <alignment horizontal="center" vertical="center" wrapText="1"/>
    </xf>
    <xf numFmtId="0" fontId="3" fillId="0" borderId="14" xfId="5108" applyFont="1" applyFill="1" applyBorder="1" applyAlignment="1">
      <alignment horizontal="center"/>
    </xf>
    <xf numFmtId="0" fontId="3" fillId="0" borderId="14" xfId="5108" applyFont="1" applyFill="1" applyBorder="1" applyAlignment="1">
      <alignment vertical="center" wrapText="1"/>
    </xf>
    <xf numFmtId="0" fontId="3" fillId="0" borderId="14" xfId="5108" applyFont="1" applyFill="1" applyBorder="1" applyAlignment="1">
      <alignment horizontal="center" vertical="center" wrapText="1"/>
    </xf>
    <xf numFmtId="0" fontId="3" fillId="0" borderId="14" xfId="5108" applyFont="1" applyFill="1" applyBorder="1"/>
    <xf numFmtId="242" fontId="3" fillId="0" borderId="14" xfId="1" applyNumberFormat="1" applyFont="1" applyFill="1" applyBorder="1" applyAlignment="1">
      <alignment horizontal="right"/>
    </xf>
    <xf numFmtId="242" fontId="3" fillId="0" borderId="14" xfId="1" applyNumberFormat="1" applyFont="1" applyFill="1" applyBorder="1" applyAlignment="1"/>
    <xf numFmtId="0" fontId="76" fillId="0" borderId="14" xfId="0" applyFont="1" applyFill="1" applyBorder="1"/>
    <xf numFmtId="0" fontId="76" fillId="0" borderId="0" xfId="0" applyFont="1" applyFill="1"/>
    <xf numFmtId="0" fontId="79" fillId="0" borderId="14" xfId="0" applyFont="1" applyFill="1" applyBorder="1"/>
    <xf numFmtId="0" fontId="79" fillId="0" borderId="0" xfId="0" applyFont="1" applyFill="1"/>
    <xf numFmtId="242" fontId="87" fillId="0" borderId="14" xfId="1" applyNumberFormat="1" applyFont="1" applyFill="1" applyBorder="1" applyAlignment="1">
      <alignment horizontal="right"/>
    </xf>
    <xf numFmtId="0" fontId="88" fillId="0" borderId="0" xfId="5111"/>
    <xf numFmtId="0" fontId="75" fillId="0" borderId="0" xfId="5111" applyFont="1"/>
    <xf numFmtId="0" fontId="2" fillId="0" borderId="0" xfId="5111" applyFont="1"/>
    <xf numFmtId="0" fontId="2" fillId="0" borderId="0" xfId="5111" applyFont="1" applyAlignment="1">
      <alignment horizontal="center" vertical="center"/>
    </xf>
    <xf numFmtId="0" fontId="88" fillId="0" borderId="0" xfId="5111" applyAlignment="1">
      <alignment horizontal="center" vertical="center"/>
    </xf>
    <xf numFmtId="0" fontId="3" fillId="0" borderId="0" xfId="6903" applyAlignment="1">
      <alignment horizontal="center" vertical="center"/>
    </xf>
    <xf numFmtId="0" fontId="3" fillId="0" borderId="0" xfId="6903"/>
    <xf numFmtId="0" fontId="75" fillId="0" borderId="14" xfId="6903" applyFont="1" applyBorder="1" applyAlignment="1">
      <alignment horizontal="center" vertical="center" wrapText="1"/>
    </xf>
    <xf numFmtId="0" fontId="75" fillId="0" borderId="14" xfId="6903" applyFont="1" applyBorder="1" applyAlignment="1">
      <alignment vertical="center" wrapText="1"/>
    </xf>
    <xf numFmtId="0" fontId="3" fillId="0" borderId="14" xfId="6903" applyFont="1" applyBorder="1" applyAlignment="1">
      <alignment vertical="center" wrapText="1"/>
    </xf>
    <xf numFmtId="3" fontId="75" fillId="0" borderId="14" xfId="6903" applyNumberFormat="1" applyFont="1" applyBorder="1" applyAlignment="1">
      <alignment horizontal="right" vertical="center" wrapText="1"/>
    </xf>
    <xf numFmtId="3" fontId="3" fillId="0" borderId="14" xfId="6903" applyNumberFormat="1" applyFont="1" applyBorder="1" applyAlignment="1">
      <alignment horizontal="right" vertical="center" wrapText="1"/>
    </xf>
    <xf numFmtId="0" fontId="3" fillId="0" borderId="14" xfId="5111" applyFont="1" applyBorder="1"/>
    <xf numFmtId="0" fontId="75" fillId="0" borderId="14" xfId="5111" applyFont="1" applyBorder="1"/>
    <xf numFmtId="0" fontId="3" fillId="0" borderId="14" xfId="5111" applyFont="1" applyBorder="1" applyAlignment="1">
      <alignment wrapText="1"/>
    </xf>
    <xf numFmtId="0" fontId="75" fillId="0" borderId="14" xfId="5111" applyFont="1" applyBorder="1" applyAlignment="1">
      <alignment horizontal="center" vertical="center" wrapText="1"/>
    </xf>
    <xf numFmtId="0" fontId="75" fillId="0" borderId="14" xfId="5111" applyFont="1" applyBorder="1" applyAlignment="1">
      <alignment vertical="center"/>
    </xf>
    <xf numFmtId="0" fontId="3" fillId="0" borderId="14" xfId="5111" applyFont="1" applyBorder="1" applyAlignment="1">
      <alignment vertical="center"/>
    </xf>
    <xf numFmtId="0" fontId="3" fillId="0" borderId="14" xfId="5111" applyFont="1" applyBorder="1" applyAlignment="1">
      <alignment horizontal="center" vertical="center" wrapText="1"/>
    </xf>
    <xf numFmtId="0" fontId="75" fillId="0" borderId="14" xfId="5111" applyFont="1" applyBorder="1" applyAlignment="1">
      <alignment vertical="center" wrapText="1"/>
    </xf>
    <xf numFmtId="0" fontId="75" fillId="0" borderId="24" xfId="5111" applyFont="1" applyBorder="1" applyAlignment="1">
      <alignment horizontal="center" vertical="center" wrapText="1"/>
    </xf>
    <xf numFmtId="3" fontId="75" fillId="0" borderId="14" xfId="5111" applyNumberFormat="1" applyFont="1" applyBorder="1" applyAlignment="1">
      <alignment vertical="center" wrapText="1"/>
    </xf>
    <xf numFmtId="242" fontId="75" fillId="35" borderId="14" xfId="5111" applyNumberFormat="1" applyFont="1" applyFill="1" applyBorder="1" applyAlignment="1" applyProtection="1">
      <alignment horizontal="left" vertical="center" wrapText="1"/>
    </xf>
    <xf numFmtId="3" fontId="3" fillId="0" borderId="14" xfId="5111" applyNumberFormat="1" applyFont="1" applyBorder="1" applyAlignment="1">
      <alignment vertical="center" wrapText="1"/>
    </xf>
    <xf numFmtId="0" fontId="3" fillId="0" borderId="14" xfId="5111" applyFont="1" applyBorder="1" applyAlignment="1">
      <alignment vertical="center" wrapText="1"/>
    </xf>
    <xf numFmtId="3" fontId="3" fillId="35" borderId="14" xfId="6906" applyNumberFormat="1" applyFont="1" applyFill="1" applyBorder="1" applyAlignment="1">
      <alignment vertical="center" wrapText="1"/>
    </xf>
    <xf numFmtId="3" fontId="75" fillId="0" borderId="0" xfId="5111" applyNumberFormat="1" applyFont="1"/>
    <xf numFmtId="0" fontId="88" fillId="0" borderId="14" xfId="5111" applyBorder="1"/>
    <xf numFmtId="0" fontId="0" fillId="0" borderId="0" xfId="0" applyFont="1"/>
    <xf numFmtId="0" fontId="2" fillId="0" borderId="0" xfId="6943" applyFont="1"/>
    <xf numFmtId="0" fontId="75" fillId="0" borderId="14" xfId="6906" applyFont="1" applyBorder="1" applyAlignment="1">
      <alignment horizontal="center" vertical="center" wrapText="1"/>
    </xf>
    <xf numFmtId="3" fontId="3" fillId="35" borderId="14" xfId="6906" applyNumberFormat="1" applyFont="1" applyFill="1" applyBorder="1" applyAlignment="1">
      <alignment vertical="center" wrapText="1"/>
    </xf>
    <xf numFmtId="0" fontId="75" fillId="0" borderId="14" xfId="2" applyFont="1" applyBorder="1" applyAlignment="1">
      <alignment horizontal="center" vertical="center" wrapText="1"/>
    </xf>
    <xf numFmtId="0" fontId="75" fillId="0" borderId="14" xfId="2" applyFont="1" applyBorder="1" applyAlignment="1">
      <alignment horizontal="center" vertical="center"/>
    </xf>
    <xf numFmtId="0" fontId="3" fillId="35" borderId="14" xfId="7375" applyFont="1" applyFill="1" applyBorder="1" applyAlignment="1">
      <alignment vertical="center" wrapText="1"/>
    </xf>
    <xf numFmtId="3" fontId="3" fillId="35" borderId="14" xfId="7375" applyNumberFormat="1" applyFont="1" applyFill="1" applyBorder="1" applyAlignment="1">
      <alignment horizontal="center" vertical="center" wrapText="1"/>
    </xf>
    <xf numFmtId="2" fontId="3" fillId="35" borderId="14" xfId="7375" applyNumberFormat="1" applyFont="1" applyFill="1" applyBorder="1" applyAlignment="1">
      <alignment vertical="center" wrapText="1"/>
    </xf>
    <xf numFmtId="3" fontId="3" fillId="0" borderId="14" xfId="7375" applyNumberFormat="1" applyFont="1" applyFill="1" applyBorder="1" applyAlignment="1">
      <alignment horizontal="center" vertical="center" wrapText="1"/>
    </xf>
    <xf numFmtId="1" fontId="3" fillId="35" borderId="14" xfId="7943" applyNumberFormat="1" applyFont="1" applyFill="1" applyBorder="1" applyAlignment="1">
      <alignment horizontal="center" vertical="center" wrapText="1"/>
    </xf>
    <xf numFmtId="3" fontId="3" fillId="35" borderId="14" xfId="7943" applyNumberFormat="1" applyFont="1" applyFill="1" applyBorder="1" applyAlignment="1">
      <alignment horizontal="center" vertical="center" wrapText="1"/>
    </xf>
    <xf numFmtId="3" fontId="3" fillId="0" borderId="14" xfId="7943" applyNumberFormat="1" applyFont="1" applyFill="1" applyBorder="1" applyAlignment="1">
      <alignment horizontal="center" vertical="center" wrapText="1"/>
    </xf>
    <xf numFmtId="49" fontId="3" fillId="35" borderId="14" xfId="8421" applyNumberFormat="1" applyFont="1" applyFill="1" applyBorder="1" applyAlignment="1">
      <alignment horizontal="center" vertical="center" wrapText="1"/>
    </xf>
    <xf numFmtId="49" fontId="3" fillId="0" borderId="14" xfId="8421" applyNumberFormat="1" applyFont="1" applyFill="1" applyBorder="1" applyAlignment="1">
      <alignment horizontal="center" vertical="center" wrapText="1"/>
    </xf>
    <xf numFmtId="0" fontId="3" fillId="0" borderId="14" xfId="8424" applyFont="1" applyBorder="1" applyAlignment="1">
      <alignment horizontal="center" vertical="center" wrapText="1"/>
    </xf>
    <xf numFmtId="0" fontId="3" fillId="35" borderId="14" xfId="8424" applyFont="1" applyFill="1" applyBorder="1" applyAlignment="1">
      <alignment horizontal="center" vertical="center" wrapText="1"/>
    </xf>
    <xf numFmtId="3" fontId="3" fillId="35" borderId="14" xfId="8424" applyNumberFormat="1" applyFont="1" applyFill="1" applyBorder="1" applyAlignment="1">
      <alignment horizontal="center" vertical="center" wrapText="1"/>
    </xf>
    <xf numFmtId="3" fontId="3" fillId="35" borderId="14" xfId="8427" applyNumberFormat="1" applyFont="1" applyFill="1" applyBorder="1" applyAlignment="1">
      <alignment vertical="center" wrapText="1"/>
    </xf>
    <xf numFmtId="3" fontId="3" fillId="0" borderId="14" xfId="8427" applyNumberFormat="1" applyFont="1" applyFill="1" applyBorder="1" applyAlignment="1">
      <alignment vertical="center" wrapText="1"/>
    </xf>
    <xf numFmtId="1" fontId="3" fillId="35" borderId="14" xfId="8427" applyNumberFormat="1" applyFont="1" applyFill="1" applyBorder="1" applyAlignment="1">
      <alignment horizontal="right" vertical="center"/>
    </xf>
    <xf numFmtId="0" fontId="0" fillId="0" borderId="14" xfId="0" applyBorder="1"/>
    <xf numFmtId="3" fontId="3" fillId="35" borderId="14" xfId="6906" applyNumberFormat="1" applyFont="1" applyFill="1" applyBorder="1" applyAlignment="1">
      <alignment vertical="center" wrapText="1"/>
    </xf>
    <xf numFmtId="3" fontId="3" fillId="0" borderId="14" xfId="8430" applyNumberFormat="1" applyFont="1" applyFill="1" applyBorder="1" applyAlignment="1">
      <alignment vertical="center" wrapText="1"/>
    </xf>
    <xf numFmtId="3" fontId="3" fillId="35" borderId="14" xfId="8430" applyNumberFormat="1" applyFont="1" applyFill="1" applyBorder="1" applyAlignment="1">
      <alignment vertical="center"/>
    </xf>
    <xf numFmtId="3" fontId="3" fillId="35" borderId="14" xfId="8430" applyNumberFormat="1" applyFont="1" applyFill="1" applyBorder="1" applyAlignment="1">
      <alignment horizontal="right" vertical="center"/>
    </xf>
    <xf numFmtId="3" fontId="3" fillId="35" borderId="14" xfId="8430" applyNumberFormat="1" applyFont="1" applyFill="1" applyBorder="1" applyAlignment="1">
      <alignment horizontal="right" vertical="center" wrapText="1"/>
    </xf>
    <xf numFmtId="0" fontId="75" fillId="0" borderId="14" xfId="8431" applyFont="1" applyBorder="1" applyAlignment="1">
      <alignment wrapText="1"/>
    </xf>
    <xf numFmtId="0" fontId="74" fillId="0" borderId="0" xfId="6906" applyFont="1"/>
    <xf numFmtId="0" fontId="3" fillId="0" borderId="14" xfId="6906" applyFont="1" applyBorder="1" applyAlignment="1">
      <alignment horizontal="center" vertical="center" wrapText="1"/>
    </xf>
    <xf numFmtId="0" fontId="88" fillId="0" borderId="0" xfId="8431"/>
    <xf numFmtId="0" fontId="2" fillId="0" borderId="0" xfId="8431" applyFont="1"/>
    <xf numFmtId="0" fontId="2" fillId="0" borderId="0" xfId="8431" applyFont="1" applyAlignment="1">
      <alignment horizontal="center" vertical="center"/>
    </xf>
    <xf numFmtId="0" fontId="88" fillId="0" borderId="0" xfId="8431" applyAlignment="1">
      <alignment horizontal="center" vertical="center"/>
    </xf>
    <xf numFmtId="0" fontId="3" fillId="0" borderId="0" xfId="6906" applyAlignment="1">
      <alignment horizontal="center" vertical="center"/>
    </xf>
    <xf numFmtId="0" fontId="3" fillId="0" borderId="0" xfId="6906"/>
    <xf numFmtId="0" fontId="75" fillId="0" borderId="14" xfId="6906" applyFont="1" applyBorder="1" applyAlignment="1">
      <alignment horizontal="center" vertical="center" wrapText="1"/>
    </xf>
    <xf numFmtId="0" fontId="75" fillId="0" borderId="14" xfId="6906" applyFont="1" applyBorder="1" applyAlignment="1">
      <alignment vertical="center" wrapText="1"/>
    </xf>
    <xf numFmtId="0" fontId="3" fillId="0" borderId="14" xfId="6906" applyFont="1" applyBorder="1" applyAlignment="1">
      <alignment vertical="center" wrapText="1"/>
    </xf>
    <xf numFmtId="3" fontId="75" fillId="0" borderId="14" xfId="6906" applyNumberFormat="1" applyFont="1" applyBorder="1" applyAlignment="1">
      <alignment horizontal="right" vertical="center" wrapText="1"/>
    </xf>
    <xf numFmtId="3" fontId="3" fillId="0" borderId="14" xfId="6906" applyNumberFormat="1" applyFont="1" applyBorder="1" applyAlignment="1">
      <alignment horizontal="right" vertical="center" wrapText="1"/>
    </xf>
    <xf numFmtId="3" fontId="75" fillId="0" borderId="14" xfId="8431" applyNumberFormat="1" applyFont="1" applyBorder="1" applyAlignment="1">
      <alignment horizontal="right"/>
    </xf>
    <xf numFmtId="0" fontId="75" fillId="39" borderId="14" xfId="8431" applyFont="1" applyFill="1" applyBorder="1" applyAlignment="1">
      <alignment horizontal="center" vertical="center" wrapText="1"/>
    </xf>
    <xf numFmtId="0" fontId="75" fillId="39" borderId="24" xfId="8431" applyFont="1" applyFill="1" applyBorder="1" applyAlignment="1">
      <alignment vertical="center" wrapText="1"/>
    </xf>
    <xf numFmtId="0" fontId="3" fillId="39" borderId="14" xfId="8431" applyFont="1" applyFill="1" applyBorder="1" applyAlignment="1">
      <alignment horizontal="center" vertical="center" wrapText="1"/>
    </xf>
    <xf numFmtId="0" fontId="3" fillId="39" borderId="14" xfId="8431" applyFont="1" applyFill="1" applyBorder="1" applyAlignment="1">
      <alignment vertical="center" wrapText="1"/>
    </xf>
    <xf numFmtId="3" fontId="3" fillId="39" borderId="14" xfId="6906" applyNumberFormat="1" applyFont="1" applyFill="1" applyBorder="1" applyAlignment="1">
      <alignment vertical="center" wrapText="1"/>
    </xf>
    <xf numFmtId="1" fontId="75" fillId="39" borderId="14" xfId="8431" applyNumberFormat="1" applyFont="1" applyFill="1" applyBorder="1" applyAlignment="1">
      <alignment horizontal="left" vertical="center" wrapText="1"/>
    </xf>
    <xf numFmtId="0" fontId="75" fillId="39" borderId="14" xfId="8431" applyFont="1" applyFill="1" applyBorder="1" applyAlignment="1">
      <alignment vertical="center" wrapText="1"/>
    </xf>
    <xf numFmtId="3" fontId="3" fillId="0" borderId="14" xfId="8431" applyNumberFormat="1" applyFont="1" applyBorder="1" applyAlignment="1">
      <alignment horizontal="right"/>
    </xf>
    <xf numFmtId="3" fontId="3" fillId="0" borderId="14" xfId="8431" applyNumberFormat="1" applyFont="1" applyBorder="1"/>
    <xf numFmtId="0" fontId="3" fillId="0" borderId="14" xfId="8431" applyFont="1" applyBorder="1"/>
    <xf numFmtId="0" fontId="3" fillId="0" borderId="0" xfId="8431" applyFont="1"/>
    <xf numFmtId="3" fontId="75" fillId="0" borderId="14" xfId="8431" applyNumberFormat="1" applyFont="1" applyBorder="1"/>
    <xf numFmtId="0" fontId="75" fillId="0" borderId="14" xfId="8431" applyFont="1" applyBorder="1"/>
    <xf numFmtId="0" fontId="3" fillId="39" borderId="24" xfId="8431" applyFont="1" applyFill="1" applyBorder="1" applyAlignment="1">
      <alignment vertical="center" wrapText="1"/>
    </xf>
    <xf numFmtId="0" fontId="3" fillId="0" borderId="0" xfId="8431" applyFont="1" applyAlignment="1">
      <alignment vertical="center"/>
    </xf>
    <xf numFmtId="3" fontId="2" fillId="0" borderId="0" xfId="8431" applyNumberFormat="1" applyFont="1"/>
    <xf numFmtId="0" fontId="77" fillId="0" borderId="14" xfId="0" applyFont="1" applyBorder="1" applyAlignment="1">
      <alignment horizontal="center" vertical="center" wrapText="1"/>
    </xf>
    <xf numFmtId="242" fontId="75" fillId="0" borderId="14" xfId="1" applyNumberFormat="1" applyFont="1" applyBorder="1" applyAlignment="1">
      <alignment vertical="center"/>
    </xf>
    <xf numFmtId="3" fontId="75" fillId="0" borderId="14" xfId="2" applyNumberFormat="1" applyFont="1" applyBorder="1" applyAlignment="1">
      <alignment vertical="center"/>
    </xf>
    <xf numFmtId="0" fontId="3" fillId="0" borderId="14" xfId="2" applyFont="1" applyBorder="1" applyAlignment="1">
      <alignment wrapText="1"/>
    </xf>
    <xf numFmtId="0" fontId="78" fillId="0" borderId="14" xfId="0" applyFont="1" applyBorder="1" applyAlignment="1">
      <alignment horizontal="center" vertical="center" wrapText="1"/>
    </xf>
    <xf numFmtId="0" fontId="76" fillId="0" borderId="14" xfId="0" applyFont="1" applyBorder="1" applyAlignment="1">
      <alignment horizontal="center" vertical="center" wrapText="1"/>
    </xf>
    <xf numFmtId="0" fontId="75" fillId="0" borderId="14" xfId="2" applyFont="1" applyBorder="1" applyAlignment="1">
      <alignment horizontal="center" vertical="center" wrapText="1"/>
    </xf>
    <xf numFmtId="0" fontId="75" fillId="0" borderId="14" xfId="2" applyFont="1" applyBorder="1" applyAlignment="1">
      <alignment horizontal="center" vertical="center"/>
    </xf>
    <xf numFmtId="0" fontId="3" fillId="0" borderId="14" xfId="2" applyFont="1" applyBorder="1" applyAlignment="1">
      <alignment vertical="center"/>
    </xf>
    <xf numFmtId="3" fontId="3" fillId="0" borderId="14" xfId="2" applyNumberFormat="1" applyFont="1" applyBorder="1" applyAlignment="1">
      <alignment horizontal="right" vertical="center"/>
    </xf>
    <xf numFmtId="3" fontId="3" fillId="0" borderId="14" xfId="2" applyNumberFormat="1" applyFont="1" applyBorder="1" applyAlignment="1">
      <alignment vertical="center"/>
    </xf>
    <xf numFmtId="0" fontId="0" fillId="0" borderId="14" xfId="0" applyBorder="1" applyAlignment="1">
      <alignment vertical="center"/>
    </xf>
    <xf numFmtId="0" fontId="0" fillId="0" borderId="14" xfId="0" applyFont="1" applyBorder="1" applyAlignment="1">
      <alignment vertical="center"/>
    </xf>
    <xf numFmtId="0" fontId="3" fillId="35" borderId="14" xfId="0" applyFont="1" applyFill="1" applyBorder="1" applyAlignment="1">
      <alignment vertical="center" wrapText="1"/>
    </xf>
    <xf numFmtId="3" fontId="3" fillId="35" borderId="14" xfId="0" applyNumberFormat="1" applyFont="1" applyFill="1" applyBorder="1" applyAlignment="1">
      <alignment horizontal="center" vertical="center" wrapText="1"/>
    </xf>
    <xf numFmtId="242" fontId="77" fillId="0" borderId="14" xfId="0" applyNumberFormat="1" applyFont="1" applyBorder="1" applyAlignment="1">
      <alignment vertical="center" wrapText="1"/>
    </xf>
    <xf numFmtId="0" fontId="75" fillId="0" borderId="14" xfId="2" applyFont="1" applyBorder="1" applyAlignment="1">
      <alignment horizontal="center" vertical="center" wrapText="1"/>
    </xf>
    <xf numFmtId="0" fontId="75" fillId="0" borderId="14" xfId="2" applyFont="1" applyBorder="1" applyAlignment="1">
      <alignment horizontal="center" vertical="center"/>
    </xf>
    <xf numFmtId="242" fontId="94" fillId="0" borderId="14" xfId="1" applyNumberFormat="1" applyFont="1" applyBorder="1" applyAlignment="1">
      <alignment vertical="center" wrapText="1"/>
    </xf>
    <xf numFmtId="0" fontId="95" fillId="35" borderId="14" xfId="0" applyFont="1" applyFill="1" applyBorder="1" applyAlignment="1">
      <alignment horizontal="center" vertical="center" wrapText="1"/>
    </xf>
    <xf numFmtId="3" fontId="3" fillId="35" borderId="14" xfId="0" applyNumberFormat="1" applyFont="1" applyFill="1" applyBorder="1" applyAlignment="1">
      <alignment horizontal="right" vertical="center" wrapText="1"/>
    </xf>
    <xf numFmtId="3" fontId="3" fillId="35" borderId="14" xfId="3805" applyNumberFormat="1" applyFont="1" applyFill="1" applyBorder="1" applyAlignment="1">
      <alignment vertical="center" wrapText="1"/>
    </xf>
    <xf numFmtId="3" fontId="3" fillId="35" borderId="20" xfId="5110" applyNumberFormat="1" applyFont="1" applyFill="1" applyBorder="1" applyAlignment="1">
      <alignment horizontal="left" vertical="center" wrapText="1"/>
    </xf>
    <xf numFmtId="3" fontId="3" fillId="35" borderId="14" xfId="5110" applyNumberFormat="1" applyFont="1" applyFill="1" applyBorder="1" applyAlignment="1">
      <alignment horizontal="left" vertical="center" wrapText="1"/>
    </xf>
    <xf numFmtId="0" fontId="3" fillId="35" borderId="14" xfId="6946" applyFont="1" applyFill="1" applyBorder="1" applyAlignment="1">
      <alignment horizontal="left" vertical="center" wrapText="1"/>
    </xf>
    <xf numFmtId="0" fontId="91" fillId="0" borderId="0" xfId="0" applyFont="1"/>
    <xf numFmtId="0" fontId="16" fillId="0" borderId="0" xfId="0" applyFont="1"/>
    <xf numFmtId="0" fontId="97" fillId="0" borderId="14" xfId="0" applyFont="1" applyBorder="1"/>
    <xf numFmtId="0" fontId="97" fillId="0" borderId="0" xfId="0" applyFont="1"/>
    <xf numFmtId="0" fontId="98" fillId="0" borderId="0" xfId="0" applyFont="1"/>
    <xf numFmtId="0" fontId="95" fillId="0" borderId="0" xfId="0" applyFont="1"/>
    <xf numFmtId="0" fontId="76" fillId="0" borderId="0" xfId="0" applyFont="1" applyAlignment="1">
      <alignment horizontal="center"/>
    </xf>
    <xf numFmtId="0" fontId="76" fillId="0" borderId="0" xfId="0" applyFont="1"/>
    <xf numFmtId="0" fontId="2" fillId="0" borderId="0" xfId="0" applyFont="1" applyAlignment="1">
      <alignment horizontal="center" vertical="center" wrapText="1"/>
    </xf>
    <xf numFmtId="0" fontId="75" fillId="0" borderId="14" xfId="9352" applyFont="1" applyBorder="1" applyAlignment="1">
      <alignment horizontal="center" vertical="center" wrapText="1"/>
    </xf>
    <xf numFmtId="0" fontId="74" fillId="0" borderId="14" xfId="9352" applyFont="1" applyBorder="1"/>
    <xf numFmtId="0" fontId="100" fillId="0" borderId="0" xfId="0" applyFont="1"/>
    <xf numFmtId="0" fontId="75" fillId="0" borderId="14" xfId="9352" applyFont="1" applyBorder="1"/>
    <xf numFmtId="242" fontId="3" fillId="0" borderId="14" xfId="1" applyNumberFormat="1" applyFont="1" applyBorder="1" applyAlignment="1">
      <alignment vertical="center"/>
    </xf>
    <xf numFmtId="0" fontId="3" fillId="0" borderId="14" xfId="9352" applyFont="1" applyBorder="1" applyAlignment="1">
      <alignment horizontal="center" vertical="center" wrapText="1"/>
    </xf>
    <xf numFmtId="0" fontId="3" fillId="0" borderId="14" xfId="9352" applyFont="1" applyBorder="1" applyAlignment="1">
      <alignment horizontal="left" vertical="center" wrapText="1"/>
    </xf>
    <xf numFmtId="0" fontId="3" fillId="0" borderId="14" xfId="9352" applyFont="1" applyBorder="1" applyAlignment="1">
      <alignment horizontal="center" vertical="center"/>
    </xf>
    <xf numFmtId="0" fontId="3" fillId="0" borderId="0" xfId="9351" applyFont="1" applyAlignment="1">
      <alignment horizontal="center"/>
    </xf>
    <xf numFmtId="0" fontId="3" fillId="0" borderId="0" xfId="9351" applyFont="1"/>
    <xf numFmtId="0" fontId="75" fillId="0" borderId="14" xfId="9351" applyFont="1" applyBorder="1" applyAlignment="1">
      <alignment horizontal="center" vertical="center" wrapText="1"/>
    </xf>
    <xf numFmtId="0" fontId="3" fillId="0" borderId="14" xfId="9351" applyFont="1" applyBorder="1" applyAlignment="1">
      <alignment horizontal="center"/>
    </xf>
    <xf numFmtId="0" fontId="75" fillId="0" borderId="14" xfId="9351" applyFont="1" applyBorder="1" applyAlignment="1">
      <alignment horizontal="center"/>
    </xf>
    <xf numFmtId="0" fontId="75" fillId="0" borderId="14" xfId="9351" applyFont="1" applyBorder="1"/>
    <xf numFmtId="242" fontId="75" fillId="0" borderId="14" xfId="9351" applyNumberFormat="1" applyFont="1" applyBorder="1"/>
    <xf numFmtId="0" fontId="75" fillId="0" borderId="14" xfId="9351" applyFont="1" applyBorder="1" applyAlignment="1">
      <alignment vertical="center" wrapText="1"/>
    </xf>
    <xf numFmtId="0" fontId="3" fillId="0" borderId="14" xfId="9351" applyFont="1" applyFill="1" applyBorder="1" applyAlignment="1">
      <alignment horizontal="center" vertical="center"/>
    </xf>
    <xf numFmtId="0" fontId="3" fillId="0" borderId="14" xfId="9351" applyFont="1" applyFill="1" applyBorder="1" applyAlignment="1">
      <alignment horizontal="center" vertical="center" wrapText="1"/>
    </xf>
    <xf numFmtId="0" fontId="3" fillId="0" borderId="14" xfId="9351" applyFont="1" applyFill="1" applyBorder="1"/>
    <xf numFmtId="242" fontId="3" fillId="0" borderId="14" xfId="1" applyNumberFormat="1" applyFont="1" applyFill="1" applyBorder="1" applyAlignment="1">
      <alignment horizontal="right" vertical="center"/>
    </xf>
    <xf numFmtId="242" fontId="87" fillId="0" borderId="14" xfId="1" applyNumberFormat="1" applyFont="1" applyFill="1" applyBorder="1" applyAlignment="1">
      <alignment horizontal="right" vertical="center"/>
    </xf>
    <xf numFmtId="242" fontId="76" fillId="0" borderId="0" xfId="0" applyNumberFormat="1" applyFont="1" applyFill="1"/>
    <xf numFmtId="0" fontId="3" fillId="39" borderId="14" xfId="0" applyFont="1" applyFill="1" applyBorder="1" applyAlignment="1">
      <alignment vertical="center" wrapText="1"/>
    </xf>
    <xf numFmtId="0" fontId="76" fillId="0" borderId="0" xfId="0" applyFont="1"/>
    <xf numFmtId="0" fontId="77" fillId="0" borderId="14" xfId="0" applyFont="1" applyBorder="1" applyAlignment="1">
      <alignment horizontal="center" vertical="center" wrapText="1"/>
    </xf>
    <xf numFmtId="0" fontId="74" fillId="0" borderId="14" xfId="9352" applyFont="1" applyBorder="1" applyAlignment="1">
      <alignment horizontal="center"/>
    </xf>
    <xf numFmtId="0" fontId="75" fillId="0" borderId="14" xfId="9352" applyFont="1" applyBorder="1" applyAlignment="1">
      <alignment horizontal="center"/>
    </xf>
    <xf numFmtId="0" fontId="3" fillId="39" borderId="14" xfId="6946" applyFont="1" applyFill="1" applyBorder="1" applyAlignment="1">
      <alignment horizontal="left" vertical="center" wrapText="1"/>
    </xf>
    <xf numFmtId="242" fontId="3" fillId="39" borderId="14" xfId="1" applyNumberFormat="1" applyFont="1" applyFill="1" applyBorder="1" applyAlignment="1">
      <alignment vertical="center"/>
    </xf>
    <xf numFmtId="0" fontId="3" fillId="39" borderId="14" xfId="3862" applyFont="1" applyFill="1" applyBorder="1" applyAlignment="1">
      <alignment horizontal="left" vertical="center" wrapText="1"/>
    </xf>
    <xf numFmtId="0" fontId="3" fillId="39" borderId="14" xfId="9354" applyFont="1" applyFill="1" applyBorder="1" applyAlignment="1">
      <alignment horizontal="left" vertical="center" wrapText="1"/>
    </xf>
    <xf numFmtId="0" fontId="3" fillId="39" borderId="14" xfId="9352" applyFont="1" applyFill="1" applyBorder="1" applyAlignment="1">
      <alignment horizontal="center" vertical="center" wrapText="1"/>
    </xf>
    <xf numFmtId="0" fontId="79" fillId="39" borderId="14" xfId="0" applyFont="1" applyFill="1" applyBorder="1" applyAlignment="1">
      <alignment horizontal="center" vertical="center" wrapText="1"/>
    </xf>
    <xf numFmtId="242" fontId="79" fillId="39" borderId="14" xfId="1" applyNumberFormat="1" applyFont="1" applyFill="1" applyBorder="1" applyAlignment="1">
      <alignment vertical="center"/>
    </xf>
    <xf numFmtId="242" fontId="79" fillId="39" borderId="14" xfId="1" applyNumberFormat="1" applyFont="1" applyFill="1" applyBorder="1" applyAlignment="1">
      <alignment horizontal="center" vertical="center"/>
    </xf>
    <xf numFmtId="242" fontId="3" fillId="0" borderId="14" xfId="1" applyNumberFormat="1" applyFont="1" applyBorder="1" applyAlignment="1">
      <alignment horizontal="center" vertical="center" wrapText="1"/>
    </xf>
    <xf numFmtId="3" fontId="3" fillId="39" borderId="14" xfId="0" applyNumberFormat="1" applyFont="1" applyFill="1" applyBorder="1" applyAlignment="1">
      <alignment horizontal="center" vertical="center" wrapText="1"/>
    </xf>
    <xf numFmtId="0" fontId="3" fillId="39" borderId="14" xfId="2" applyFont="1" applyFill="1" applyBorder="1" applyAlignment="1">
      <alignment horizontal="center" vertical="center" wrapText="1"/>
    </xf>
    <xf numFmtId="3" fontId="3" fillId="39" borderId="14" xfId="0" applyNumberFormat="1" applyFont="1" applyFill="1" applyBorder="1" applyAlignment="1">
      <alignment horizontal="right" vertical="center" wrapText="1"/>
    </xf>
    <xf numFmtId="3" fontId="3" fillId="39" borderId="14" xfId="2" applyNumberFormat="1" applyFont="1" applyFill="1" applyBorder="1"/>
    <xf numFmtId="0" fontId="3" fillId="39" borderId="14" xfId="2" applyFont="1" applyFill="1" applyBorder="1" applyAlignment="1">
      <alignment wrapText="1"/>
    </xf>
    <xf numFmtId="0" fontId="3" fillId="39" borderId="0" xfId="0" applyFont="1" applyFill="1"/>
    <xf numFmtId="242" fontId="87" fillId="0" borderId="14" xfId="1" applyNumberFormat="1" applyFont="1" applyBorder="1" applyAlignment="1">
      <alignment vertical="center"/>
    </xf>
    <xf numFmtId="0" fontId="102" fillId="0" borderId="14" xfId="0" applyFont="1" applyBorder="1" applyAlignment="1">
      <alignment horizontal="center" vertical="center" wrapText="1"/>
    </xf>
    <xf numFmtId="0" fontId="76" fillId="0" borderId="0" xfId="0" applyFont="1" applyAlignment="1">
      <alignment horizontal="center"/>
    </xf>
    <xf numFmtId="0" fontId="76" fillId="0" borderId="0" xfId="0" applyFont="1"/>
    <xf numFmtId="0" fontId="75" fillId="0" borderId="14" xfId="9351" applyFont="1" applyBorder="1" applyAlignment="1">
      <alignment horizontal="center" vertical="center" wrapText="1"/>
    </xf>
    <xf numFmtId="0" fontId="3" fillId="0" borderId="0" xfId="9351" applyFont="1"/>
    <xf numFmtId="0" fontId="103" fillId="0" borderId="14" xfId="9355" applyBorder="1" applyAlignment="1">
      <alignment vertical="center"/>
    </xf>
    <xf numFmtId="0" fontId="103" fillId="0" borderId="14" xfId="9355" applyBorder="1" applyAlignment="1">
      <alignment vertical="center" wrapText="1"/>
    </xf>
    <xf numFmtId="0" fontId="3" fillId="0" borderId="14" xfId="9483" applyFont="1" applyBorder="1" applyAlignment="1">
      <alignment horizontal="center" vertical="center"/>
    </xf>
    <xf numFmtId="0" fontId="3" fillId="35" borderId="14" xfId="9483" applyFont="1" applyFill="1" applyBorder="1" applyAlignment="1">
      <alignment horizontal="left" vertical="center" wrapText="1" shrinkToFit="1"/>
    </xf>
    <xf numFmtId="0" fontId="3" fillId="0" borderId="14" xfId="9483" applyFont="1" applyFill="1" applyBorder="1" applyAlignment="1">
      <alignment horizontal="left" vertical="center" wrapText="1" shrinkToFit="1"/>
    </xf>
    <xf numFmtId="242" fontId="80" fillId="39" borderId="14" xfId="1" applyNumberFormat="1" applyFont="1" applyFill="1" applyBorder="1" applyAlignment="1">
      <alignment horizontal="center" vertical="center"/>
    </xf>
    <xf numFmtId="242" fontId="3" fillId="35" borderId="14" xfId="9593" applyNumberFormat="1" applyFont="1" applyFill="1" applyBorder="1" applyAlignment="1">
      <alignment vertical="center" wrapText="1"/>
    </xf>
    <xf numFmtId="0" fontId="75" fillId="39" borderId="14" xfId="9352" applyFont="1" applyFill="1" applyBorder="1" applyAlignment="1">
      <alignment horizontal="center" vertical="center" wrapText="1"/>
    </xf>
    <xf numFmtId="242" fontId="80" fillId="39" borderId="14" xfId="1" applyNumberFormat="1" applyFont="1" applyFill="1" applyBorder="1" applyAlignment="1">
      <alignment vertical="center"/>
    </xf>
    <xf numFmtId="0" fontId="75" fillId="39" borderId="14" xfId="3862" applyFont="1" applyFill="1" applyBorder="1" applyAlignment="1">
      <alignment horizontal="left" vertical="center" wrapText="1"/>
    </xf>
    <xf numFmtId="0" fontId="75" fillId="39" borderId="14" xfId="9352" applyFont="1" applyFill="1" applyBorder="1" applyAlignment="1">
      <alignment horizontal="center" vertical="center"/>
    </xf>
    <xf numFmtId="3" fontId="3" fillId="35" borderId="14" xfId="9733" applyNumberFormat="1" applyFont="1" applyFill="1" applyBorder="1" applyAlignment="1">
      <alignment horizontal="center" vertical="center" wrapText="1"/>
    </xf>
    <xf numFmtId="242" fontId="79" fillId="39" borderId="0" xfId="0" applyNumberFormat="1" applyFont="1" applyFill="1" applyAlignment="1">
      <alignment vertical="center"/>
    </xf>
    <xf numFmtId="242" fontId="110" fillId="39" borderId="0" xfId="0" applyNumberFormat="1" applyFont="1" applyFill="1" applyAlignment="1">
      <alignment vertical="center"/>
    </xf>
    <xf numFmtId="0" fontId="111" fillId="39" borderId="14" xfId="0" applyFont="1" applyFill="1" applyBorder="1" applyAlignment="1">
      <alignment horizontal="center" vertical="center" wrapText="1"/>
    </xf>
    <xf numFmtId="0" fontId="79" fillId="0" borderId="0" xfId="0" applyFont="1" applyAlignment="1">
      <alignment vertical="center"/>
    </xf>
    <xf numFmtId="0" fontId="80" fillId="39" borderId="0" xfId="0" applyFont="1" applyFill="1" applyAlignment="1">
      <alignment vertical="center"/>
    </xf>
    <xf numFmtId="0" fontId="80" fillId="39" borderId="14" xfId="0" applyFont="1" applyFill="1" applyBorder="1" applyAlignment="1">
      <alignment vertical="center"/>
    </xf>
    <xf numFmtId="0" fontId="79" fillId="39" borderId="0" xfId="0" applyFont="1" applyFill="1" applyAlignment="1">
      <alignment vertical="center"/>
    </xf>
    <xf numFmtId="242" fontId="109" fillId="0" borderId="0" xfId="0" applyNumberFormat="1" applyFont="1" applyAlignment="1">
      <alignment vertical="center"/>
    </xf>
    <xf numFmtId="0" fontId="81" fillId="39" borderId="14" xfId="0" applyFont="1" applyFill="1" applyBorder="1" applyAlignment="1">
      <alignment vertical="center"/>
    </xf>
    <xf numFmtId="0" fontId="81" fillId="39" borderId="0" xfId="0" applyFont="1" applyFill="1" applyAlignment="1">
      <alignment vertical="center"/>
    </xf>
    <xf numFmtId="0" fontId="79" fillId="39" borderId="14" xfId="0" applyFont="1" applyFill="1" applyBorder="1" applyAlignment="1">
      <alignment horizontal="center" vertical="center"/>
    </xf>
    <xf numFmtId="0" fontId="82" fillId="0" borderId="0" xfId="0" applyFont="1" applyAlignment="1">
      <alignment vertical="center"/>
    </xf>
    <xf numFmtId="242" fontId="108" fillId="0" borderId="0" xfId="0" applyNumberFormat="1" applyFont="1" applyAlignment="1">
      <alignment vertical="center"/>
    </xf>
    <xf numFmtId="242" fontId="79" fillId="39" borderId="14" xfId="0" applyNumberFormat="1" applyFont="1" applyFill="1" applyBorder="1" applyAlignment="1">
      <alignment vertical="center"/>
    </xf>
    <xf numFmtId="0" fontId="79" fillId="39" borderId="14" xfId="0" applyFont="1" applyFill="1" applyBorder="1" applyAlignment="1">
      <alignment vertical="center"/>
    </xf>
    <xf numFmtId="0" fontId="81" fillId="0" borderId="0" xfId="0" applyFont="1" applyAlignment="1">
      <alignment vertical="center"/>
    </xf>
    <xf numFmtId="242" fontId="3" fillId="0" borderId="14" xfId="9352" applyNumberFormat="1" applyFont="1" applyBorder="1" applyAlignment="1">
      <alignment vertical="center"/>
    </xf>
    <xf numFmtId="0" fontId="2" fillId="0" borderId="0" xfId="0" applyFont="1" applyAlignment="1">
      <alignment vertical="center"/>
    </xf>
    <xf numFmtId="0" fontId="75" fillId="0" borderId="14" xfId="9352" applyFont="1" applyBorder="1" applyAlignment="1">
      <alignment vertical="center"/>
    </xf>
    <xf numFmtId="0" fontId="75" fillId="0" borderId="14" xfId="9352" applyFont="1" applyBorder="1" applyAlignment="1">
      <alignment horizontal="center" vertical="center"/>
    </xf>
    <xf numFmtId="3" fontId="3" fillId="35" borderId="14" xfId="9728" applyNumberFormat="1" applyFont="1" applyFill="1" applyBorder="1" applyAlignment="1">
      <alignment horizontal="center" vertical="center" wrapText="1"/>
    </xf>
    <xf numFmtId="0" fontId="3" fillId="35" borderId="14" xfId="7921" applyFont="1" applyFill="1" applyBorder="1" applyAlignment="1">
      <alignment vertical="center" wrapText="1"/>
    </xf>
    <xf numFmtId="3" fontId="107" fillId="0" borderId="0" xfId="5110" applyNumberFormat="1" applyFont="1" applyFill="1" applyAlignment="1">
      <alignment horizontal="center" vertical="center" wrapText="1"/>
    </xf>
    <xf numFmtId="3" fontId="116" fillId="35" borderId="14" xfId="5110" applyNumberFormat="1" applyFont="1" applyFill="1" applyBorder="1" applyAlignment="1">
      <alignment horizontal="center" vertical="center" wrapText="1"/>
    </xf>
    <xf numFmtId="0" fontId="113" fillId="35" borderId="22" xfId="9780" applyNumberFormat="1" applyFont="1" applyFill="1" applyBorder="1" applyAlignment="1">
      <alignment horizontal="left" vertical="center" wrapText="1"/>
    </xf>
    <xf numFmtId="0" fontId="113" fillId="35" borderId="22" xfId="5110" applyNumberFormat="1" applyFont="1" applyFill="1" applyBorder="1" applyAlignment="1">
      <alignment horizontal="center" vertical="center" wrapText="1"/>
    </xf>
    <xf numFmtId="3" fontId="116" fillId="35" borderId="14" xfId="5110" applyNumberFormat="1" applyFont="1" applyFill="1" applyBorder="1" applyAlignment="1">
      <alignment horizontal="right" vertical="center" wrapText="1"/>
    </xf>
    <xf numFmtId="0" fontId="116" fillId="35" borderId="14" xfId="0" applyFont="1" applyFill="1" applyBorder="1" applyAlignment="1">
      <alignment vertical="center" wrapText="1"/>
    </xf>
    <xf numFmtId="3" fontId="115" fillId="39" borderId="14" xfId="0" applyNumberFormat="1" applyFont="1" applyFill="1" applyBorder="1" applyAlignment="1">
      <alignment horizontal="right" vertical="center" wrapText="1"/>
    </xf>
    <xf numFmtId="3" fontId="115" fillId="39" borderId="22" xfId="0" applyNumberFormat="1" applyFont="1" applyFill="1" applyBorder="1" applyAlignment="1">
      <alignment horizontal="right" vertical="center" wrapText="1"/>
    </xf>
    <xf numFmtId="1" fontId="115" fillId="39" borderId="22" xfId="5110" applyNumberFormat="1" applyFont="1" applyFill="1" applyBorder="1" applyAlignment="1">
      <alignment horizontal="center" vertical="center" wrapText="1"/>
    </xf>
    <xf numFmtId="0" fontId="107" fillId="35" borderId="22" xfId="5110" applyNumberFormat="1" applyFont="1" applyFill="1" applyBorder="1" applyAlignment="1">
      <alignment horizontal="center" vertical="center" wrapText="1"/>
    </xf>
    <xf numFmtId="1" fontId="107" fillId="35" borderId="14" xfId="5110" applyNumberFormat="1" applyFont="1" applyFill="1" applyBorder="1" applyAlignment="1">
      <alignment horizontal="center" vertical="center" wrapText="1"/>
    </xf>
    <xf numFmtId="0" fontId="113" fillId="35" borderId="14" xfId="9780" applyNumberFormat="1" applyFont="1" applyFill="1" applyBorder="1" applyAlignment="1">
      <alignment horizontal="left" vertical="center" wrapText="1"/>
    </xf>
    <xf numFmtId="0" fontId="107" fillId="35" borderId="14" xfId="5110" applyNumberFormat="1" applyFont="1" applyFill="1" applyBorder="1" applyAlignment="1">
      <alignment horizontal="center" vertical="center" wrapText="1"/>
    </xf>
    <xf numFmtId="0" fontId="113" fillId="35" borderId="14" xfId="5110" applyNumberFormat="1" applyFont="1" applyFill="1" applyBorder="1" applyAlignment="1">
      <alignment horizontal="center" vertical="center" wrapText="1"/>
    </xf>
    <xf numFmtId="0" fontId="107" fillId="0" borderId="0" xfId="5110" applyNumberFormat="1" applyFont="1" applyFill="1" applyAlignment="1">
      <alignment horizontal="left" vertical="center" wrapText="1"/>
    </xf>
    <xf numFmtId="1" fontId="107" fillId="0" borderId="0" xfId="5110" applyNumberFormat="1" applyFont="1" applyFill="1" applyAlignment="1">
      <alignment vertical="center" wrapText="1"/>
    </xf>
    <xf numFmtId="0" fontId="0" fillId="0" borderId="0" xfId="0"/>
    <xf numFmtId="3" fontId="107" fillId="35" borderId="0" xfId="5110" applyNumberFormat="1" applyFont="1" applyFill="1" applyBorder="1" applyAlignment="1">
      <alignment vertical="center" wrapText="1"/>
    </xf>
    <xf numFmtId="1" fontId="107" fillId="0" borderId="0" xfId="5110" applyNumberFormat="1" applyFont="1" applyFill="1" applyAlignment="1">
      <alignment horizontal="right" vertical="center" wrapText="1"/>
    </xf>
    <xf numFmtId="0" fontId="107" fillId="0" borderId="0" xfId="5110" applyNumberFormat="1" applyFont="1" applyFill="1" applyAlignment="1">
      <alignment horizontal="center" vertical="center" wrapText="1"/>
    </xf>
    <xf numFmtId="3" fontId="3" fillId="35" borderId="1" xfId="5110" applyNumberFormat="1" applyFont="1" applyFill="1" applyBorder="1" applyAlignment="1">
      <alignment horizontal="left" vertical="center" wrapText="1"/>
    </xf>
    <xf numFmtId="3" fontId="107" fillId="39" borderId="14" xfId="5110" applyNumberFormat="1" applyFont="1" applyFill="1" applyBorder="1" applyAlignment="1">
      <alignment horizontal="center" vertical="center" wrapText="1"/>
    </xf>
    <xf numFmtId="3" fontId="115" fillId="39" borderId="14" xfId="5110" applyNumberFormat="1" applyFont="1" applyFill="1" applyBorder="1" applyAlignment="1">
      <alignment horizontal="right" vertical="center" wrapText="1"/>
    </xf>
    <xf numFmtId="3" fontId="107" fillId="35" borderId="0" xfId="5110" applyNumberFormat="1" applyFont="1" applyFill="1" applyBorder="1" applyAlignment="1">
      <alignment horizontal="center" vertical="center" wrapText="1"/>
    </xf>
    <xf numFmtId="3" fontId="107" fillId="0" borderId="0" xfId="5110" applyNumberFormat="1" applyFont="1" applyFill="1" applyAlignment="1">
      <alignment vertical="center" wrapText="1"/>
    </xf>
    <xf numFmtId="242" fontId="113" fillId="35" borderId="22" xfId="9775" applyNumberFormat="1" applyFont="1" applyFill="1" applyBorder="1" applyAlignment="1">
      <alignment horizontal="right" vertical="center" wrapText="1"/>
    </xf>
    <xf numFmtId="1" fontId="107" fillId="35" borderId="22" xfId="5110" applyNumberFormat="1" applyFont="1" applyFill="1" applyBorder="1" applyAlignment="1">
      <alignment horizontal="center" vertical="center" wrapText="1"/>
    </xf>
    <xf numFmtId="1" fontId="115" fillId="35" borderId="14" xfId="5110" applyNumberFormat="1" applyFont="1" applyFill="1" applyBorder="1" applyAlignment="1">
      <alignment horizontal="center" vertical="center" wrapText="1"/>
    </xf>
    <xf numFmtId="0" fontId="115" fillId="39" borderId="14" xfId="9708" applyNumberFormat="1" applyFont="1" applyFill="1" applyBorder="1" applyAlignment="1">
      <alignment horizontal="left" vertical="center" wrapText="1"/>
    </xf>
    <xf numFmtId="3" fontId="107" fillId="39" borderId="14" xfId="5110" applyNumberFormat="1" applyFont="1" applyFill="1" applyBorder="1" applyAlignment="1">
      <alignment vertical="center" wrapText="1"/>
    </xf>
    <xf numFmtId="242" fontId="115" fillId="39" borderId="22" xfId="9775" applyNumberFormat="1" applyFont="1" applyFill="1" applyBorder="1" applyAlignment="1">
      <alignment horizontal="right" vertical="center" wrapText="1"/>
    </xf>
    <xf numFmtId="3" fontId="115" fillId="39" borderId="22" xfId="5110" applyNumberFormat="1" applyFont="1" applyFill="1" applyBorder="1" applyAlignment="1">
      <alignment horizontal="right" vertical="center" wrapText="1"/>
    </xf>
    <xf numFmtId="242" fontId="113" fillId="35" borderId="14" xfId="9775" applyNumberFormat="1" applyFont="1" applyFill="1" applyBorder="1" applyAlignment="1">
      <alignment horizontal="right" vertical="center" wrapText="1"/>
    </xf>
    <xf numFmtId="1" fontId="107" fillId="0" borderId="0" xfId="5110" applyNumberFormat="1" applyFont="1" applyFill="1" applyAlignment="1">
      <alignment horizontal="center" vertical="center" wrapText="1"/>
    </xf>
    <xf numFmtId="0" fontId="75" fillId="0" borderId="14" xfId="2" applyFont="1" applyBorder="1"/>
    <xf numFmtId="0" fontId="2" fillId="0" borderId="14" xfId="0" applyFont="1" applyBorder="1"/>
    <xf numFmtId="3" fontId="75" fillId="0" borderId="14" xfId="2" applyNumberFormat="1" applyFont="1" applyBorder="1"/>
    <xf numFmtId="0" fontId="75" fillId="0" borderId="14" xfId="2" applyFont="1" applyBorder="1" applyAlignment="1">
      <alignment horizontal="center" vertical="center"/>
    </xf>
    <xf numFmtId="242" fontId="76" fillId="0" borderId="14" xfId="1" applyNumberFormat="1" applyFont="1" applyBorder="1" applyAlignment="1">
      <alignment vertical="center" wrapText="1"/>
    </xf>
    <xf numFmtId="242" fontId="3" fillId="0" borderId="14" xfId="1" applyNumberFormat="1" applyFont="1" applyBorder="1" applyAlignment="1">
      <alignment vertical="center" wrapText="1"/>
    </xf>
    <xf numFmtId="3" fontId="3" fillId="0" borderId="14" xfId="2" applyNumberFormat="1" applyFont="1" applyBorder="1"/>
    <xf numFmtId="0" fontId="3" fillId="0" borderId="14" xfId="2" applyFont="1" applyBorder="1"/>
    <xf numFmtId="0" fontId="3" fillId="0" borderId="14" xfId="2" applyFont="1" applyBorder="1" applyAlignment="1">
      <alignment horizontal="center" vertical="center"/>
    </xf>
    <xf numFmtId="0" fontId="75" fillId="0" borderId="14" xfId="2" applyFont="1" applyBorder="1" applyAlignment="1">
      <alignment horizontal="center" vertical="center" wrapText="1"/>
    </xf>
    <xf numFmtId="3" fontId="3" fillId="0" borderId="14" xfId="2" applyNumberFormat="1" applyFont="1" applyBorder="1" applyAlignment="1">
      <alignment horizontal="right"/>
    </xf>
    <xf numFmtId="3" fontId="3" fillId="0" borderId="14" xfId="2" applyNumberFormat="1" applyFont="1" applyBorder="1" applyAlignment="1">
      <alignment horizontal="right" vertical="center" wrapText="1"/>
    </xf>
    <xf numFmtId="0" fontId="81" fillId="0" borderId="14" xfId="0" applyFont="1" applyBorder="1"/>
    <xf numFmtId="0" fontId="82" fillId="0" borderId="14" xfId="0" applyFont="1" applyBorder="1"/>
    <xf numFmtId="0" fontId="75" fillId="0" borderId="14" xfId="2" applyFont="1" applyBorder="1" applyAlignment="1">
      <alignment vertical="center"/>
    </xf>
    <xf numFmtId="242" fontId="75" fillId="0" borderId="14" xfId="1" applyNumberFormat="1" applyFont="1" applyBorder="1" applyAlignment="1">
      <alignment vertical="center"/>
    </xf>
    <xf numFmtId="3" fontId="75" fillId="0" borderId="14" xfId="2" applyNumberFormat="1" applyFont="1" applyBorder="1" applyAlignment="1">
      <alignment vertical="center"/>
    </xf>
    <xf numFmtId="0" fontId="3" fillId="0" borderId="14" xfId="2" applyFont="1" applyBorder="1" applyAlignment="1">
      <alignment wrapText="1"/>
    </xf>
    <xf numFmtId="3" fontId="3" fillId="0" borderId="14" xfId="2" applyNumberFormat="1" applyFont="1" applyBorder="1" applyAlignment="1">
      <alignment horizontal="right" vertical="center"/>
    </xf>
    <xf numFmtId="3" fontId="3" fillId="0" borderId="14" xfId="2" applyNumberFormat="1" applyFont="1" applyBorder="1" applyAlignment="1">
      <alignment vertical="center"/>
    </xf>
    <xf numFmtId="0" fontId="75" fillId="0" borderId="14" xfId="9353" applyFont="1" applyBorder="1" applyAlignment="1">
      <alignment horizontal="center" vertical="center" wrapText="1"/>
    </xf>
    <xf numFmtId="0" fontId="75" fillId="0" borderId="14" xfId="9353" applyFont="1" applyBorder="1" applyAlignment="1">
      <alignment horizontal="left" wrapText="1"/>
    </xf>
    <xf numFmtId="0" fontId="75" fillId="0" borderId="14" xfId="9353" applyFont="1" applyBorder="1" applyAlignment="1">
      <alignment horizontal="left" vertical="center" wrapText="1"/>
    </xf>
    <xf numFmtId="0" fontId="3" fillId="0" borderId="14" xfId="9353" applyFont="1" applyBorder="1" applyAlignment="1">
      <alignment horizontal="center" vertical="center" wrapText="1"/>
    </xf>
    <xf numFmtId="0" fontId="3" fillId="0" borderId="14" xfId="9353" applyFont="1" applyBorder="1" applyAlignment="1">
      <alignment horizontal="left" vertical="center" wrapText="1"/>
    </xf>
    <xf numFmtId="3" fontId="75" fillId="0" borderId="14" xfId="2" applyNumberFormat="1" applyFont="1" applyBorder="1" applyAlignment="1">
      <alignment horizontal="right" vertical="center" wrapText="1"/>
    </xf>
    <xf numFmtId="0" fontId="79" fillId="0" borderId="14" xfId="0" applyFont="1" applyBorder="1" applyAlignment="1">
      <alignment vertical="center"/>
    </xf>
    <xf numFmtId="242" fontId="3" fillId="0" borderId="14" xfId="1" applyNumberFormat="1" applyFont="1" applyBorder="1" applyAlignment="1">
      <alignment vertical="center"/>
    </xf>
    <xf numFmtId="0" fontId="79" fillId="39" borderId="14" xfId="0" applyFont="1" applyFill="1" applyBorder="1" applyAlignment="1">
      <alignment vertical="center"/>
    </xf>
    <xf numFmtId="0" fontId="77" fillId="0" borderId="14" xfId="0" applyFont="1" applyBorder="1" applyAlignment="1">
      <alignment horizontal="center" vertical="center" wrapText="1"/>
    </xf>
    <xf numFmtId="0" fontId="113" fillId="35" borderId="14" xfId="5110" applyNumberFormat="1" applyFont="1" applyFill="1" applyBorder="1" applyAlignment="1">
      <alignment horizontal="center" vertical="center" wrapText="1"/>
    </xf>
    <xf numFmtId="0" fontId="113" fillId="35" borderId="22" xfId="5110" applyNumberFormat="1" applyFont="1" applyFill="1" applyBorder="1" applyAlignment="1">
      <alignment horizontal="center" vertical="center" wrapText="1"/>
    </xf>
    <xf numFmtId="0" fontId="75" fillId="0" borderId="14" xfId="9351" applyFont="1" applyBorder="1" applyAlignment="1">
      <alignment horizontal="center" vertical="center"/>
    </xf>
    <xf numFmtId="0" fontId="76" fillId="0" borderId="14" xfId="0" applyFont="1" applyBorder="1"/>
    <xf numFmtId="0" fontId="3" fillId="35" borderId="14" xfId="9834" applyFont="1" applyFill="1" applyBorder="1" applyAlignment="1">
      <alignment vertical="center" wrapText="1"/>
    </xf>
    <xf numFmtId="0" fontId="3" fillId="35" borderId="14" xfId="7921" applyFont="1" applyFill="1" applyBorder="1" applyAlignment="1">
      <alignment vertical="center" wrapText="1"/>
    </xf>
    <xf numFmtId="0" fontId="76" fillId="0" borderId="0" xfId="0" applyFont="1"/>
    <xf numFmtId="0" fontId="3" fillId="0" borderId="0" xfId="9351" applyFont="1"/>
    <xf numFmtId="1" fontId="115" fillId="39" borderId="14" xfId="5110" applyNumberFormat="1" applyFont="1" applyFill="1" applyBorder="1" applyAlignment="1">
      <alignment horizontal="center" vertical="center" wrapText="1"/>
    </xf>
    <xf numFmtId="242" fontId="115" fillId="39" borderId="14" xfId="9775" applyNumberFormat="1" applyFont="1" applyFill="1" applyBorder="1" applyAlignment="1">
      <alignment horizontal="right" vertical="center" wrapText="1"/>
    </xf>
    <xf numFmtId="0" fontId="107" fillId="0" borderId="14" xfId="5110" applyNumberFormat="1" applyFont="1" applyFill="1" applyBorder="1" applyAlignment="1">
      <alignment horizontal="center" vertical="center" wrapText="1"/>
    </xf>
    <xf numFmtId="1" fontId="107" fillId="0" borderId="14" xfId="5110" applyNumberFormat="1" applyFont="1" applyFill="1" applyBorder="1" applyAlignment="1">
      <alignment horizontal="right" vertical="center" wrapText="1"/>
    </xf>
    <xf numFmtId="3" fontId="107" fillId="0" borderId="14" xfId="5110" applyNumberFormat="1" applyFont="1" applyFill="1" applyBorder="1" applyAlignment="1">
      <alignment vertical="center" wrapText="1"/>
    </xf>
    <xf numFmtId="3" fontId="107" fillId="0" borderId="14" xfId="5110" applyNumberFormat="1" applyFont="1" applyFill="1" applyBorder="1" applyAlignment="1">
      <alignment horizontal="center" vertical="center" wrapText="1"/>
    </xf>
    <xf numFmtId="1" fontId="107" fillId="0" borderId="14" xfId="5110" applyNumberFormat="1" applyFont="1" applyFill="1" applyBorder="1" applyAlignment="1">
      <alignment vertical="center" wrapText="1"/>
    </xf>
    <xf numFmtId="0" fontId="3" fillId="0" borderId="14" xfId="9352" applyFont="1" applyBorder="1" applyAlignment="1">
      <alignment vertical="center"/>
    </xf>
    <xf numFmtId="0" fontId="3" fillId="0" borderId="14" xfId="9352" applyFont="1" applyBorder="1" applyAlignment="1">
      <alignment vertical="center" wrapText="1"/>
    </xf>
    <xf numFmtId="0" fontId="0" fillId="0" borderId="0" xfId="0" applyFont="1" applyAlignment="1">
      <alignment vertical="center"/>
    </xf>
    <xf numFmtId="242" fontId="113" fillId="35" borderId="22" xfId="9775" applyNumberFormat="1" applyFont="1" applyFill="1" applyBorder="1" applyAlignment="1">
      <alignment horizontal="center" vertical="center" wrapText="1"/>
    </xf>
    <xf numFmtId="0" fontId="116" fillId="39" borderId="14" xfId="9708" applyNumberFormat="1" applyFont="1" applyFill="1" applyBorder="1" applyAlignment="1">
      <alignment horizontal="left" vertical="center" wrapText="1"/>
    </xf>
    <xf numFmtId="1" fontId="116" fillId="39" borderId="14" xfId="5110" applyNumberFormat="1" applyFont="1" applyFill="1" applyBorder="1" applyAlignment="1">
      <alignment horizontal="center" vertical="center" wrapText="1"/>
    </xf>
    <xf numFmtId="3" fontId="116" fillId="39" borderId="14" xfId="5110" applyNumberFormat="1" applyFont="1" applyFill="1" applyBorder="1" applyAlignment="1">
      <alignment horizontal="right" vertical="center" wrapText="1"/>
    </xf>
    <xf numFmtId="3" fontId="113" fillId="39" borderId="14" xfId="5110" applyNumberFormat="1" applyFont="1" applyFill="1" applyBorder="1" applyAlignment="1">
      <alignment horizontal="center" vertical="center" wrapText="1"/>
    </xf>
    <xf numFmtId="3" fontId="113" fillId="39" borderId="14" xfId="5110" applyNumberFormat="1" applyFont="1" applyFill="1" applyBorder="1" applyAlignment="1">
      <alignment vertical="center" wrapText="1"/>
    </xf>
    <xf numFmtId="1" fontId="113" fillId="0" borderId="0" xfId="5110" applyNumberFormat="1" applyFont="1" applyFill="1" applyAlignment="1">
      <alignment vertical="center" wrapText="1"/>
    </xf>
    <xf numFmtId="3" fontId="113" fillId="0" borderId="0" xfId="5110" applyNumberFormat="1" applyFont="1" applyFill="1" applyAlignment="1">
      <alignment vertical="center" wrapText="1"/>
    </xf>
    <xf numFmtId="0" fontId="75" fillId="0" borderId="14" xfId="9351" applyFont="1" applyFill="1" applyBorder="1" applyAlignment="1">
      <alignment horizontal="center" vertical="center"/>
    </xf>
    <xf numFmtId="0" fontId="75" fillId="0" borderId="14" xfId="9351" applyFont="1" applyFill="1" applyBorder="1" applyAlignment="1">
      <alignment horizontal="center" vertical="center" wrapText="1"/>
    </xf>
    <xf numFmtId="0" fontId="75" fillId="0" borderId="14" xfId="9351" applyFont="1" applyFill="1" applyBorder="1"/>
    <xf numFmtId="242" fontId="75" fillId="0" borderId="14" xfId="1" applyNumberFormat="1" applyFont="1" applyFill="1" applyBorder="1" applyAlignment="1">
      <alignment horizontal="right" vertical="center"/>
    </xf>
    <xf numFmtId="0" fontId="117" fillId="39" borderId="14" xfId="0" applyFont="1" applyFill="1" applyBorder="1" applyAlignment="1">
      <alignment horizontal="center" vertical="center" wrapText="1"/>
    </xf>
    <xf numFmtId="242" fontId="77" fillId="0" borderId="0" xfId="0" applyNumberFormat="1" applyFont="1" applyFill="1"/>
    <xf numFmtId="0" fontId="77" fillId="0" borderId="0" xfId="0" applyFont="1" applyFill="1"/>
    <xf numFmtId="0" fontId="75" fillId="0" borderId="14" xfId="9351" applyFont="1" applyBorder="1" applyAlignment="1">
      <alignment horizontal="left"/>
    </xf>
    <xf numFmtId="242" fontId="77" fillId="39" borderId="14" xfId="1" applyNumberFormat="1" applyFont="1" applyFill="1" applyBorder="1" applyAlignment="1">
      <alignment vertical="center" wrapText="1"/>
    </xf>
    <xf numFmtId="0" fontId="79" fillId="0" borderId="14" xfId="0" applyFont="1" applyBorder="1" applyAlignment="1">
      <alignment horizontal="center" vertical="center" wrapText="1"/>
    </xf>
    <xf numFmtId="0" fontId="78" fillId="0" borderId="0" xfId="0" applyFont="1" applyAlignment="1">
      <alignment horizontal="center"/>
    </xf>
    <xf numFmtId="0" fontId="93" fillId="0" borderId="14" xfId="0" applyFont="1" applyBorder="1" applyAlignment="1">
      <alignment horizontal="center" vertical="center" wrapText="1"/>
    </xf>
    <xf numFmtId="242" fontId="2" fillId="0" borderId="0" xfId="0" applyNumberFormat="1" applyFont="1" applyAlignment="1">
      <alignment vertical="center"/>
    </xf>
    <xf numFmtId="242" fontId="0" fillId="0" borderId="0" xfId="0" applyNumberFormat="1" applyFont="1" applyAlignment="1">
      <alignment vertical="center"/>
    </xf>
    <xf numFmtId="3" fontId="75" fillId="0" borderId="14" xfId="2" applyNumberFormat="1" applyFont="1" applyBorder="1" applyAlignment="1">
      <alignment horizontal="right"/>
    </xf>
    <xf numFmtId="0" fontId="99" fillId="0" borderId="0" xfId="0" applyFont="1" applyAlignment="1">
      <alignment horizontal="center"/>
    </xf>
    <xf numFmtId="0" fontId="75" fillId="0" borderId="14" xfId="9351" applyFont="1" applyBorder="1" applyAlignment="1">
      <alignment horizontal="center" vertical="center" wrapText="1"/>
    </xf>
    <xf numFmtId="0" fontId="75" fillId="0" borderId="14" xfId="9351" applyFont="1" applyBorder="1" applyAlignment="1">
      <alignment vertical="center"/>
    </xf>
    <xf numFmtId="0" fontId="76" fillId="0" borderId="0" xfId="0" applyFont="1"/>
    <xf numFmtId="0" fontId="77" fillId="0" borderId="14" xfId="0" applyFont="1" applyBorder="1" applyAlignment="1">
      <alignment horizontal="center" vertical="center" wrapText="1"/>
    </xf>
    <xf numFmtId="0" fontId="77" fillId="39" borderId="14" xfId="0" applyFont="1" applyFill="1" applyBorder="1" applyAlignment="1">
      <alignment horizontal="center" vertical="center" wrapText="1"/>
    </xf>
    <xf numFmtId="0" fontId="78" fillId="0" borderId="0" xfId="0" applyFont="1" applyAlignment="1">
      <alignment horizontal="center"/>
    </xf>
    <xf numFmtId="0" fontId="76" fillId="0" borderId="0" xfId="0" applyFont="1" applyAlignment="1">
      <alignment horizontal="center"/>
    </xf>
    <xf numFmtId="0" fontId="77" fillId="0" borderId="0" xfId="0" applyFont="1" applyAlignment="1">
      <alignment horizontal="center" vertical="center"/>
    </xf>
    <xf numFmtId="0" fontId="3" fillId="0" borderId="0" xfId="9351" applyFont="1"/>
    <xf numFmtId="0" fontId="75" fillId="0" borderId="0" xfId="9351" applyFont="1" applyAlignment="1">
      <alignment horizontal="center" vertical="center" wrapText="1"/>
    </xf>
    <xf numFmtId="0" fontId="75" fillId="0" borderId="0" xfId="9351" applyFont="1" applyAlignment="1">
      <alignment horizontal="center" vertical="center"/>
    </xf>
    <xf numFmtId="1" fontId="74" fillId="0" borderId="0" xfId="9351" applyNumberFormat="1" applyFont="1" applyAlignment="1">
      <alignment horizontal="center"/>
    </xf>
    <xf numFmtId="0" fontId="74" fillId="0" borderId="0" xfId="9351" applyFont="1" applyAlignment="1">
      <alignment horizontal="center"/>
    </xf>
    <xf numFmtId="0" fontId="3" fillId="0" borderId="0" xfId="9351" applyFont="1" applyAlignment="1">
      <alignment horizontal="right"/>
    </xf>
    <xf numFmtId="0" fontId="75" fillId="0" borderId="14" xfId="9351" applyFont="1" applyBorder="1" applyAlignment="1">
      <alignment horizontal="center" vertical="center" wrapText="1"/>
    </xf>
    <xf numFmtId="0" fontId="75" fillId="0" borderId="20" xfId="9351" applyFont="1" applyBorder="1" applyAlignment="1">
      <alignment horizontal="center" vertical="center" wrapText="1"/>
    </xf>
    <xf numFmtId="0" fontId="75" fillId="0" borderId="21" xfId="9351" applyFont="1" applyBorder="1" applyAlignment="1">
      <alignment horizontal="center" vertical="center" wrapText="1"/>
    </xf>
    <xf numFmtId="0" fontId="75" fillId="0" borderId="22" xfId="9351" applyFont="1" applyBorder="1" applyAlignment="1">
      <alignment horizontal="center" vertical="center" wrapText="1"/>
    </xf>
    <xf numFmtId="0" fontId="75" fillId="0" borderId="0" xfId="2" applyFont="1" applyAlignment="1">
      <alignment horizontal="center" wrapText="1"/>
    </xf>
    <xf numFmtId="1" fontId="74" fillId="0" borderId="0" xfId="2" applyNumberFormat="1" applyFont="1" applyAlignment="1">
      <alignment horizontal="center"/>
    </xf>
    <xf numFmtId="0" fontId="74" fillId="0" borderId="0" xfId="2" applyFont="1" applyAlignment="1">
      <alignment horizontal="center"/>
    </xf>
    <xf numFmtId="0" fontId="96" fillId="0" borderId="0" xfId="2" applyFont="1" applyAlignment="1">
      <alignment horizontal="right"/>
    </xf>
    <xf numFmtId="0" fontId="75" fillId="0" borderId="14" xfId="2" applyFont="1" applyBorder="1" applyAlignment="1">
      <alignment horizontal="center" vertical="center"/>
    </xf>
    <xf numFmtId="0" fontId="75" fillId="0" borderId="20" xfId="2" applyFont="1" applyBorder="1" applyAlignment="1">
      <alignment horizontal="center" vertical="center" wrapText="1"/>
    </xf>
    <xf numFmtId="0" fontId="75" fillId="0" borderId="21" xfId="2" applyFont="1" applyBorder="1" applyAlignment="1">
      <alignment horizontal="center" vertical="center" wrapText="1"/>
    </xf>
    <xf numFmtId="0" fontId="75" fillId="0" borderId="22" xfId="2" applyFont="1" applyBorder="1" applyAlignment="1">
      <alignment horizontal="center" vertical="center" wrapText="1"/>
    </xf>
    <xf numFmtId="0" fontId="75" fillId="0" borderId="14" xfId="2" applyFont="1" applyBorder="1" applyAlignment="1">
      <alignment horizontal="center" vertical="center" wrapText="1"/>
    </xf>
    <xf numFmtId="0" fontId="75" fillId="0" borderId="24" xfId="2" applyFont="1" applyBorder="1" applyAlignment="1">
      <alignment horizontal="center" vertical="center" wrapText="1"/>
    </xf>
    <xf numFmtId="0" fontId="75" fillId="0" borderId="25" xfId="2" applyFont="1" applyBorder="1" applyAlignment="1">
      <alignment horizontal="center" vertical="center" wrapText="1"/>
    </xf>
    <xf numFmtId="0" fontId="75" fillId="0" borderId="0" xfId="6906" applyFont="1" applyAlignment="1">
      <alignment horizontal="center" vertical="center"/>
    </xf>
    <xf numFmtId="1" fontId="74" fillId="0" borderId="0" xfId="6906" applyNumberFormat="1" applyFont="1" applyAlignment="1">
      <alignment horizontal="center" vertical="center"/>
    </xf>
    <xf numFmtId="0" fontId="74" fillId="0" borderId="0" xfId="6906" applyFont="1" applyAlignment="1">
      <alignment horizontal="center" vertical="center"/>
    </xf>
    <xf numFmtId="0" fontId="75" fillId="0" borderId="14" xfId="6906" applyFont="1" applyBorder="1" applyAlignment="1">
      <alignment horizontal="center" vertical="center" wrapText="1"/>
    </xf>
    <xf numFmtId="0" fontId="75" fillId="0" borderId="20" xfId="6906" applyFont="1" applyBorder="1" applyAlignment="1">
      <alignment horizontal="center" vertical="center" wrapText="1"/>
    </xf>
    <xf numFmtId="0" fontId="75" fillId="0" borderId="22" xfId="6906" applyFont="1" applyBorder="1" applyAlignment="1">
      <alignment horizontal="center" vertical="center" wrapText="1"/>
    </xf>
    <xf numFmtId="0" fontId="83" fillId="0" borderId="0" xfId="2" applyFont="1" applyAlignment="1">
      <alignment horizontal="center" vertical="center"/>
    </xf>
    <xf numFmtId="0" fontId="3" fillId="0" borderId="0" xfId="2" applyAlignment="1">
      <alignment horizontal="right"/>
    </xf>
    <xf numFmtId="0" fontId="75" fillId="0" borderId="10" xfId="2" applyFont="1" applyBorder="1" applyAlignment="1">
      <alignment horizontal="center" vertical="center" wrapText="1"/>
    </xf>
    <xf numFmtId="0" fontId="75" fillId="0" borderId="0" xfId="6903" applyFont="1" applyAlignment="1">
      <alignment horizontal="center" vertical="center"/>
    </xf>
    <xf numFmtId="1" fontId="74" fillId="0" borderId="0" xfId="6903" applyNumberFormat="1" applyFont="1" applyAlignment="1">
      <alignment horizontal="center" vertical="center"/>
    </xf>
    <xf numFmtId="0" fontId="74" fillId="0" borderId="0" xfId="6903" applyFont="1" applyAlignment="1">
      <alignment horizontal="center" vertical="center"/>
    </xf>
    <xf numFmtId="0" fontId="75" fillId="0" borderId="14" xfId="6903" applyFont="1" applyBorder="1" applyAlignment="1">
      <alignment horizontal="center" vertical="center" wrapText="1"/>
    </xf>
    <xf numFmtId="0" fontId="75" fillId="0" borderId="20" xfId="6903" applyFont="1" applyBorder="1" applyAlignment="1">
      <alignment horizontal="center" vertical="center" wrapText="1"/>
    </xf>
    <xf numFmtId="0" fontId="75" fillId="0" borderId="22" xfId="6903" applyFont="1" applyBorder="1" applyAlignment="1">
      <alignment horizontal="center" vertical="center" wrapText="1"/>
    </xf>
    <xf numFmtId="0" fontId="3" fillId="0" borderId="0" xfId="5108" applyFont="1"/>
    <xf numFmtId="0" fontId="75" fillId="0" borderId="0" xfId="5108" applyFont="1" applyAlignment="1">
      <alignment horizontal="center" vertical="center" wrapText="1"/>
    </xf>
    <xf numFmtId="0" fontId="75" fillId="0" borderId="0" xfId="5108" applyFont="1" applyAlignment="1">
      <alignment horizontal="center" vertical="center"/>
    </xf>
    <xf numFmtId="0" fontId="74" fillId="0" borderId="0" xfId="5108" applyFont="1" applyAlignment="1">
      <alignment horizontal="center"/>
    </xf>
    <xf numFmtId="0" fontId="3" fillId="0" borderId="0" xfId="5108" applyFont="1" applyAlignment="1">
      <alignment horizontal="right"/>
    </xf>
    <xf numFmtId="0" fontId="75" fillId="0" borderId="14" xfId="5108" applyFont="1" applyBorder="1" applyAlignment="1">
      <alignment horizontal="center" vertical="center" wrapText="1"/>
    </xf>
    <xf numFmtId="0" fontId="75" fillId="0" borderId="20" xfId="5108" applyFont="1" applyBorder="1" applyAlignment="1">
      <alignment horizontal="center" vertical="center" wrapText="1"/>
    </xf>
    <xf numFmtId="0" fontId="75" fillId="0" borderId="21" xfId="5108" applyFont="1" applyBorder="1" applyAlignment="1">
      <alignment horizontal="center" vertical="center" wrapText="1"/>
    </xf>
    <xf numFmtId="0" fontId="75" fillId="0" borderId="22" xfId="5108" applyFont="1" applyBorder="1" applyAlignment="1">
      <alignment horizontal="center" vertical="center" wrapText="1"/>
    </xf>
    <xf numFmtId="1" fontId="75" fillId="39" borderId="0" xfId="5110" applyNumberFormat="1" applyFont="1" applyFill="1" applyBorder="1" applyAlignment="1">
      <alignment horizontal="center" vertical="center" wrapText="1"/>
    </xf>
    <xf numFmtId="1" fontId="84" fillId="39" borderId="0" xfId="5110" applyNumberFormat="1" applyFont="1" applyFill="1" applyBorder="1" applyAlignment="1">
      <alignment horizontal="center" vertical="center" wrapText="1"/>
    </xf>
    <xf numFmtId="1" fontId="85" fillId="39" borderId="23" xfId="5110" applyNumberFormat="1" applyFont="1" applyFill="1" applyBorder="1" applyAlignment="1">
      <alignment horizontal="right" vertical="center"/>
    </xf>
    <xf numFmtId="3" fontId="86" fillId="39" borderId="14" xfId="5110" applyNumberFormat="1" applyFont="1" applyFill="1" applyBorder="1" applyAlignment="1">
      <alignment horizontal="center" vertical="center" wrapText="1"/>
    </xf>
    <xf numFmtId="3" fontId="86" fillId="39" borderId="20" xfId="5110" applyNumberFormat="1" applyFont="1" applyFill="1" applyBorder="1" applyAlignment="1">
      <alignment horizontal="center" vertical="center" wrapText="1"/>
    </xf>
    <xf numFmtId="3" fontId="86" fillId="39" borderId="22" xfId="5110" applyNumberFormat="1" applyFont="1" applyFill="1" applyBorder="1" applyAlignment="1">
      <alignment horizontal="center" vertical="center" wrapText="1"/>
    </xf>
    <xf numFmtId="3" fontId="86" fillId="39" borderId="24" xfId="5110" applyNumberFormat="1" applyFont="1" applyFill="1" applyBorder="1" applyAlignment="1">
      <alignment horizontal="center" vertical="center" wrapText="1"/>
    </xf>
    <xf numFmtId="3" fontId="86" fillId="39" borderId="10" xfId="5110" applyNumberFormat="1" applyFont="1" applyFill="1" applyBorder="1" applyAlignment="1">
      <alignment horizontal="center" vertical="center" wrapText="1"/>
    </xf>
    <xf numFmtId="3" fontId="86" fillId="39" borderId="25" xfId="5110" applyNumberFormat="1" applyFont="1" applyFill="1" applyBorder="1" applyAlignment="1">
      <alignment horizontal="center" vertical="center" wrapText="1"/>
    </xf>
    <xf numFmtId="3" fontId="86" fillId="39" borderId="21" xfId="5110" applyNumberFormat="1" applyFont="1" applyFill="1" applyBorder="1" applyAlignment="1">
      <alignment horizontal="center" vertical="center" wrapText="1"/>
    </xf>
    <xf numFmtId="0" fontId="75" fillId="0" borderId="0" xfId="9352" applyFont="1" applyAlignment="1">
      <alignment horizontal="center"/>
    </xf>
    <xf numFmtId="1" fontId="74" fillId="0" borderId="0" xfId="9352" applyNumberFormat="1" applyFont="1" applyAlignment="1">
      <alignment horizontal="center"/>
    </xf>
    <xf numFmtId="0" fontId="74" fillId="0" borderId="0" xfId="9352" applyFont="1" applyAlignment="1">
      <alignment horizontal="center"/>
    </xf>
    <xf numFmtId="0" fontId="3" fillId="0" borderId="0" xfId="9352" applyAlignment="1">
      <alignment horizontal="right"/>
    </xf>
    <xf numFmtId="0" fontId="75" fillId="0" borderId="14" xfId="9352" applyFont="1" applyBorder="1" applyAlignment="1">
      <alignment horizontal="center" vertical="center" wrapText="1"/>
    </xf>
    <xf numFmtId="0" fontId="75" fillId="0" borderId="20" xfId="9352" applyFont="1" applyBorder="1" applyAlignment="1">
      <alignment horizontal="center" vertical="center"/>
    </xf>
    <xf numFmtId="0" fontId="75" fillId="0" borderId="21" xfId="9352" applyFont="1" applyBorder="1" applyAlignment="1">
      <alignment horizontal="center" vertical="center"/>
    </xf>
    <xf numFmtId="0" fontId="75" fillId="0" borderId="22" xfId="9352" applyFont="1" applyBorder="1" applyAlignment="1">
      <alignment horizontal="center" vertical="center"/>
    </xf>
    <xf numFmtId="0" fontId="75" fillId="0" borderId="20" xfId="9352" applyFont="1" applyBorder="1" applyAlignment="1">
      <alignment horizontal="center" vertical="center" wrapText="1"/>
    </xf>
    <xf numFmtId="0" fontId="75" fillId="0" borderId="21" xfId="9352" applyFont="1" applyBorder="1" applyAlignment="1">
      <alignment horizontal="center" vertical="center" wrapText="1"/>
    </xf>
    <xf numFmtId="0" fontId="75" fillId="0" borderId="22" xfId="9352" applyFont="1" applyBorder="1" applyAlignment="1">
      <alignment horizontal="center" vertical="center" wrapText="1"/>
    </xf>
    <xf numFmtId="0" fontId="75" fillId="39" borderId="14" xfId="9351" applyFont="1" applyFill="1" applyBorder="1" applyAlignment="1">
      <alignment horizontal="center" vertical="center" wrapText="1"/>
    </xf>
    <xf numFmtId="0" fontId="75" fillId="0" borderId="0" xfId="2" applyFont="1" applyAlignment="1">
      <alignment horizontal="center"/>
    </xf>
    <xf numFmtId="0" fontId="74" fillId="0" borderId="0" xfId="2" applyFont="1" applyAlignment="1">
      <alignment horizontal="right"/>
    </xf>
    <xf numFmtId="3" fontId="114" fillId="0" borderId="0" xfId="5110" applyNumberFormat="1" applyFont="1" applyFill="1" applyAlignment="1">
      <alignment horizontal="center" vertical="center" wrapText="1"/>
    </xf>
    <xf numFmtId="1" fontId="113" fillId="0" borderId="0" xfId="5110" applyNumberFormat="1" applyFont="1" applyFill="1" applyAlignment="1">
      <alignment horizontal="center" vertical="center" wrapText="1"/>
    </xf>
    <xf numFmtId="1" fontId="114" fillId="0" borderId="0" xfId="5110" applyNumberFormat="1" applyFont="1" applyFill="1" applyAlignment="1">
      <alignment horizontal="center" vertical="center" wrapText="1"/>
    </xf>
    <xf numFmtId="1" fontId="114" fillId="0" borderId="23" xfId="5110" applyNumberFormat="1" applyFont="1" applyFill="1" applyBorder="1" applyAlignment="1">
      <alignment horizontal="right" vertical="center" wrapText="1"/>
    </xf>
    <xf numFmtId="0" fontId="113" fillId="35" borderId="14" xfId="5110" applyNumberFormat="1" applyFont="1" applyFill="1" applyBorder="1" applyAlignment="1">
      <alignment horizontal="center" vertical="center" wrapText="1"/>
    </xf>
    <xf numFmtId="0" fontId="113" fillId="35" borderId="20" xfId="5110" applyNumberFormat="1" applyFont="1" applyFill="1" applyBorder="1" applyAlignment="1">
      <alignment horizontal="center" vertical="center" wrapText="1"/>
    </xf>
    <xf numFmtId="0" fontId="113" fillId="35" borderId="21" xfId="5110" applyNumberFormat="1" applyFont="1" applyFill="1" applyBorder="1" applyAlignment="1">
      <alignment horizontal="center" vertical="center" wrapText="1"/>
    </xf>
    <xf numFmtId="0" fontId="113" fillId="35" borderId="22" xfId="5110" applyNumberFormat="1" applyFont="1" applyFill="1" applyBorder="1" applyAlignment="1">
      <alignment horizontal="center" vertical="center" wrapText="1"/>
    </xf>
    <xf numFmtId="3" fontId="113" fillId="35" borderId="14" xfId="5110" applyNumberFormat="1" applyFont="1" applyFill="1" applyBorder="1" applyAlignment="1">
      <alignment horizontal="center" vertical="center" wrapText="1"/>
    </xf>
    <xf numFmtId="3" fontId="113" fillId="35" borderId="20" xfId="5110" applyNumberFormat="1" applyFont="1" applyFill="1" applyBorder="1" applyAlignment="1">
      <alignment horizontal="center" vertical="center" wrapText="1"/>
    </xf>
    <xf numFmtId="3" fontId="113" fillId="35" borderId="21" xfId="5110" applyNumberFormat="1" applyFont="1" applyFill="1" applyBorder="1" applyAlignment="1">
      <alignment horizontal="center" vertical="center" wrapText="1"/>
    </xf>
    <xf numFmtId="3" fontId="113" fillId="35" borderId="22" xfId="5110" applyNumberFormat="1" applyFont="1" applyFill="1" applyBorder="1" applyAlignment="1">
      <alignment horizontal="center" vertical="center" wrapText="1"/>
    </xf>
    <xf numFmtId="3" fontId="113" fillId="35" borderId="30" xfId="5110" applyNumberFormat="1" applyFont="1" applyFill="1" applyBorder="1" applyAlignment="1">
      <alignment horizontal="center" vertical="center" wrapText="1"/>
    </xf>
    <xf numFmtId="3" fontId="113" fillId="35" borderId="29" xfId="5110" applyNumberFormat="1" applyFont="1" applyFill="1" applyBorder="1" applyAlignment="1">
      <alignment horizontal="center" vertical="center" wrapText="1"/>
    </xf>
    <xf numFmtId="3" fontId="113" fillId="35" borderId="28" xfId="5110" applyNumberFormat="1" applyFont="1" applyFill="1" applyBorder="1" applyAlignment="1">
      <alignment horizontal="center" vertical="center" wrapText="1"/>
    </xf>
    <xf numFmtId="0" fontId="113" fillId="35" borderId="20" xfId="9781" applyFont="1" applyFill="1" applyBorder="1" applyAlignment="1">
      <alignment horizontal="center" vertical="center" wrapText="1"/>
    </xf>
    <xf numFmtId="0" fontId="113" fillId="35" borderId="22" xfId="9781" applyFont="1" applyFill="1" applyBorder="1" applyAlignment="1">
      <alignment horizontal="center" vertical="center" wrapText="1"/>
    </xf>
  </cellXfs>
  <cellStyles count="9882">
    <cellStyle name="_x0001_" xfId="3"/>
    <cellStyle name="          _x000d__x000a_shell=progman.exe_x000d__x000a_m" xfId="4"/>
    <cellStyle name="          _x000d__x000a_shell=progman.exe_x000d__x000a_m 2" xfId="5"/>
    <cellStyle name="          _x000d__x000a_shell=progman.exe_x000d__x000a_m 3" xfId="5113"/>
    <cellStyle name="_x0001_ 10" xfId="8429"/>
    <cellStyle name="_x0001_ 11" xfId="8432"/>
    <cellStyle name="_x0001_ 12" xfId="8479"/>
    <cellStyle name="_x0001_ 13" xfId="9356"/>
    <cellStyle name="_x0001_ 14" xfId="9484"/>
    <cellStyle name="_x0001_ 15" xfId="9723"/>
    <cellStyle name="_x0001_ 16" xfId="9729"/>
    <cellStyle name="_x0001_ 17" xfId="9732"/>
    <cellStyle name="_x0001_ 18" xfId="9727"/>
    <cellStyle name="_x0001_ 19" xfId="9735"/>
    <cellStyle name="_x0001_ 2" xfId="6"/>
    <cellStyle name="_x0001_ 20" xfId="9783"/>
    <cellStyle name="_x0001_ 21" xfId="9835"/>
    <cellStyle name="_x0001_ 3" xfId="5112"/>
    <cellStyle name="_x0001_ 4" xfId="6939"/>
    <cellStyle name="_x0001_ 5" xfId="7376"/>
    <cellStyle name="_x0001_ 6" xfId="7942"/>
    <cellStyle name="_x0001_ 7" xfId="8420"/>
    <cellStyle name="_x0001_ 8" xfId="8423"/>
    <cellStyle name="_x0001_ 9" xfId="8426"/>
    <cellStyle name="_x000d__x000a_JournalTemplate=C:\COMFO\CTALK\JOURSTD.TPL_x000d__x000a_LbStateAddress=3 3 0 251 1 89 2 311_x000d__x000a_LbStateJou" xfId="7"/>
    <cellStyle name="_x000d__x000a_JournalTemplate=C:\COMFO\CTALK\JOURSTD.TPL_x000d__x000a_LbStateAddress=3 3 0 251 1 89 2 311_x000d__x000a_LbStateJou 2" xfId="8"/>
    <cellStyle name="_x000d__x000a_JournalTemplate=C:\COMFO\CTALK\JOURSTD.TPL_x000d__x000a_LbStateAddress=3 3 0 251 1 89 2 311_x000d__x000a_LbStateJou 2 2" xfId="9"/>
    <cellStyle name="_x000d__x000a_JournalTemplate=C:\COMFO\CTALK\JOURSTD.TPL_x000d__x000a_LbStateAddress=3 3 0 251 1 89 2 311_x000d__x000a_LbStateJou 2 3" xfId="5115"/>
    <cellStyle name="_x000d__x000a_JournalTemplate=C:\COMFO\CTALK\JOURSTD.TPL_x000d__x000a_LbStateAddress=3 3 0 251 1 89 2 311_x000d__x000a_LbStateJou 3" xfId="10"/>
    <cellStyle name="_x000d__x000a_JournalTemplate=C:\COMFO\CTALK\JOURSTD.TPL_x000d__x000a_LbStateAddress=3 3 0 251 1 89 2 311_x000d__x000a_LbStateJou 4" xfId="5114"/>
    <cellStyle name="#,##0" xfId="11"/>
    <cellStyle name="#,##0 2" xfId="12"/>
    <cellStyle name="#,##0 3" xfId="5116"/>
    <cellStyle name="." xfId="13"/>
    <cellStyle name=". 2" xfId="14"/>
    <cellStyle name=". 3" xfId="5117"/>
    <cellStyle name=".d©y" xfId="15"/>
    <cellStyle name=".d©y 2" xfId="16"/>
    <cellStyle name=".d©y 3" xfId="5118"/>
    <cellStyle name=".d©y?_x000c_Normal_®Ò_x000d_Normal_123569?b_x000f_Normal_5HUYIC~1?_x0011_Normal_903DK-2001?_x000c_Normal_AD_x000b_Normal_Adot?_x000d_Normal_ADAdot?_x000d_Normal_ADOT~1ⓨ␐_x000b_?ÿ?_x0012_?ÿ?adot1?_x000b_Normal_ATEP?_x0012_Normal_Bao 㐬⎼o NCC?_x000b_" xfId="17"/>
    <cellStyle name="?" xfId="18"/>
    <cellStyle name="? 2" xfId="19"/>
    <cellStyle name="? 3" xfId="5119"/>
    <cellStyle name="??" xfId="20"/>
    <cellStyle name="?? [0.00]_      " xfId="21"/>
    <cellStyle name="?? [0]" xfId="22"/>
    <cellStyle name="?? [0] 2" xfId="23"/>
    <cellStyle name="?? [0] 3" xfId="5121"/>
    <cellStyle name="?? 10" xfId="8428"/>
    <cellStyle name="?? 11" xfId="8433"/>
    <cellStyle name="?? 12" xfId="8480"/>
    <cellStyle name="?? 13" xfId="9357"/>
    <cellStyle name="?? 14" xfId="9485"/>
    <cellStyle name="?? 15" xfId="9722"/>
    <cellStyle name="?? 16" xfId="9726"/>
    <cellStyle name="?? 17" xfId="9731"/>
    <cellStyle name="?? 18" xfId="9725"/>
    <cellStyle name="?? 19" xfId="9734"/>
    <cellStyle name="?? 2" xfId="24"/>
    <cellStyle name="?? 20" xfId="9784"/>
    <cellStyle name="?? 21" xfId="9836"/>
    <cellStyle name="?? 3" xfId="5120"/>
    <cellStyle name="?? 4" xfId="6534"/>
    <cellStyle name="?? 5" xfId="7378"/>
    <cellStyle name="?? 6" xfId="7941"/>
    <cellStyle name="?? 7" xfId="8419"/>
    <cellStyle name="?? 8" xfId="8422"/>
    <cellStyle name="?? 9" xfId="8425"/>
    <cellStyle name="?_x001d_??%U©÷u&amp;H©÷9_x0008_? s_x000a__x0007__x0001__x0001_" xfId="25"/>
    <cellStyle name="?_x001d_??%U©÷u&amp;H©÷9_x0008_? s_x000a__x0007__x0001__x0001_ 2" xfId="26"/>
    <cellStyle name="?_x001d_??%U©÷u&amp;H©÷9_x0008_? s_x000a__x0007__x0001__x0001_ 3" xfId="5122"/>
    <cellStyle name="?_x001d_??%U©÷u&amp;H©÷9_x0008_?_x0009_s_x000a__x0007__x0001__x0001_" xfId="27"/>
    <cellStyle name="?_x001d_??%U©÷u&amp;H©÷9_x0008_?_x0009_s_x000a__x0007__x0001__x0001_ 2" xfId="28"/>
    <cellStyle name="?_x001d_??%U©÷u&amp;H©÷9_x0008_?_x0009_s_x000a__x0007__x0001__x0001_ 3" xfId="5123"/>
    <cellStyle name="???? [0.00]_      " xfId="29"/>
    <cellStyle name="????_      " xfId="30"/>
    <cellStyle name="???[0]_?? DI" xfId="31"/>
    <cellStyle name="???_?? DI" xfId="32"/>
    <cellStyle name="???R쀀Àok1" xfId="33"/>
    <cellStyle name="???R쀀Àok1 2" xfId="34"/>
    <cellStyle name="???R쀀Àok1 3" xfId="5124"/>
    <cellStyle name="??[0]_BRE" xfId="35"/>
    <cellStyle name="??_      " xfId="36"/>
    <cellStyle name="??A? [0]_laroux_1_¢¬???¢â? " xfId="37"/>
    <cellStyle name="??A?_laroux_1_¢¬???¢â? " xfId="38"/>
    <cellStyle name="?¡±¢¥?_?¨ù??¢´¢¥_¢¬???¢â? " xfId="39"/>
    <cellStyle name="_x0001_?¶æµ_x001b_ºß­ " xfId="40"/>
    <cellStyle name="_x0001_?¶æµ_x001b_ºß­  2" xfId="41"/>
    <cellStyle name="_x0001_?¶æµ_x001b_ºß­  3" xfId="5125"/>
    <cellStyle name="_x0001_?¶æµ_x001b_ºß­ ?[?0?.?0?0?]?_?P?R?" xfId="42"/>
    <cellStyle name="_x0001_?¶æµ_x001b_ºß­_" xfId="43"/>
    <cellStyle name="?Comma_phu tro SS3" xfId="44"/>
    <cellStyle name="?Currency_phu tro SS3" xfId="45"/>
    <cellStyle name="?Dat" xfId="46"/>
    <cellStyle name="?Dat 2" xfId="47"/>
    <cellStyle name="?Dat 3" xfId="5126"/>
    <cellStyle name="?ðÇ%U?&amp;H?_x0008_?s_x000a__x0007__x0001__x0001_" xfId="48"/>
    <cellStyle name="?ðÇ%U?&amp;H?_x0008_?s_x000a__x0007__x0001__x0001_ 2" xfId="49"/>
    <cellStyle name="?ðÇ%U?&amp;H?_x0008_?s_x000a__x0007__x0001__x0001_ 3" xfId="5127"/>
    <cellStyle name="?Fixe" xfId="50"/>
    <cellStyle name="?Fixe 2" xfId="51"/>
    <cellStyle name="?Fixe 3" xfId="5128"/>
    <cellStyle name="?Header" xfId="52"/>
    <cellStyle name="?Header 2" xfId="53"/>
    <cellStyle name="?Header 3" xfId="5129"/>
    <cellStyle name="?Heading " xfId="54"/>
    <cellStyle name="?Heading  2" xfId="55"/>
    <cellStyle name="?Heading  3" xfId="5130"/>
    <cellStyle name="_x0001_?N,‚_?0?0?Q?3?" xfId="56"/>
    <cellStyle name="_x0001_?N,_?0?0?Q?3?" xfId="57"/>
    <cellStyle name="?Normal_dap (3" xfId="58"/>
    <cellStyle name="?Tota" xfId="59"/>
    <cellStyle name="?Tota 2" xfId="60"/>
    <cellStyle name="?Tota 3" xfId="5131"/>
    <cellStyle name="?ÿ?_x0012_?ÿ?adot" xfId="61"/>
    <cellStyle name="?ÿ?_x0012_?ÿ?adot 2" xfId="62"/>
    <cellStyle name="?ÿ?_x0012_?ÿ?adot 3" xfId="5132"/>
    <cellStyle name="_x0001_\Ô" xfId="63"/>
    <cellStyle name="_x0001_\Ô 2" xfId="64"/>
    <cellStyle name="_x0001_\Ô 3" xfId="5133"/>
    <cellStyle name="_x0001_\Ô?É_?(?_x0015_Èô¼€½" xfId="65"/>
    <cellStyle name="_?_BOOKSHIP" xfId="66"/>
    <cellStyle name="_?_BOOKSHIP 2" xfId="67"/>
    <cellStyle name="_?_BOOKSHIP 3" xfId="5134"/>
    <cellStyle name="__ [0.00]_PRODUCT DETAIL Q1" xfId="68"/>
    <cellStyle name="__ [0.00]_PRODUCT DETAIL Q1 2" xfId="69"/>
    <cellStyle name="__ [0.00]_PRODUCT DETAIL Q1 3" xfId="5135"/>
    <cellStyle name="__ [0]_1202" xfId="70"/>
    <cellStyle name="__ [0]_1202 2" xfId="71"/>
    <cellStyle name="__ [0]_1202 3" xfId="5136"/>
    <cellStyle name="__ [0]_1202_Result Red Store Jun" xfId="72"/>
    <cellStyle name="__ [0]_1202_Result Red Store Jun 2" xfId="73"/>
    <cellStyle name="__ [0]_1202_Result Red Store Jun 3" xfId="5137"/>
    <cellStyle name="__ [0]_Book1" xfId="74"/>
    <cellStyle name="__ [0]_Book1 2" xfId="75"/>
    <cellStyle name="__ [0]_Book1 3" xfId="5138"/>
    <cellStyle name="___(____)______" xfId="76"/>
    <cellStyle name="___(____)______ 2" xfId="77"/>
    <cellStyle name="___(____)______ 3" xfId="5139"/>
    <cellStyle name="___[0]_Book1" xfId="78"/>
    <cellStyle name="___[0]_Book1 2" xfId="79"/>
    <cellStyle name="___[0]_Book1 3" xfId="5140"/>
    <cellStyle name="____ [0.00]_PRODUCT DETAIL Q1" xfId="80"/>
    <cellStyle name="____ [0.00]_PRODUCT DETAIL Q1 2" xfId="81"/>
    <cellStyle name="____ [0.00]_PRODUCT DETAIL Q1 3" xfId="5141"/>
    <cellStyle name="_____PRODUCT DETAIL Q1" xfId="82"/>
    <cellStyle name="_____PRODUCT DETAIL Q1 2" xfId="83"/>
    <cellStyle name="_____PRODUCT DETAIL Q1 3" xfId="5142"/>
    <cellStyle name="____95" xfId="84"/>
    <cellStyle name="____95 2" xfId="85"/>
    <cellStyle name="____95 3" xfId="5143"/>
    <cellStyle name="____Book1" xfId="86"/>
    <cellStyle name="____Book1 2" xfId="87"/>
    <cellStyle name="____Book1 3" xfId="5144"/>
    <cellStyle name="___1202" xfId="88"/>
    <cellStyle name="___1202 2" xfId="89"/>
    <cellStyle name="___1202 3" xfId="5145"/>
    <cellStyle name="___1202_Result Red Store Jun" xfId="90"/>
    <cellStyle name="___1202_Result Red Store Jun 2" xfId="91"/>
    <cellStyle name="___1202_Result Red Store Jun 3" xfId="5146"/>
    <cellStyle name="___1202_Result Red Store Jun_1" xfId="92"/>
    <cellStyle name="___1202_Result Red Store Jun_1 2" xfId="93"/>
    <cellStyle name="___1202_Result Red Store Jun_1 3" xfId="5147"/>
    <cellStyle name="___Book1" xfId="94"/>
    <cellStyle name="___Book1 2" xfId="95"/>
    <cellStyle name="___Book1 3" xfId="5148"/>
    <cellStyle name="___Book1_Result Red Store Jun" xfId="96"/>
    <cellStyle name="___Book1_Result Red Store Jun 2" xfId="97"/>
    <cellStyle name="___Book1_Result Red Store Jun 3" xfId="5149"/>
    <cellStyle name="___kc-elec system check list" xfId="98"/>
    <cellStyle name="___kc-elec system check list 2" xfId="99"/>
    <cellStyle name="___kc-elec system check list 3" xfId="5150"/>
    <cellStyle name="___PRODUCT DETAIL Q1" xfId="100"/>
    <cellStyle name="___PRODUCT DETAIL Q1 2" xfId="101"/>
    <cellStyle name="___PRODUCT DETAIL Q1 3" xfId="5151"/>
    <cellStyle name="_Bang Chi tieu (2)" xfId="102"/>
    <cellStyle name="_Bang Chi tieu (2) 2" xfId="103"/>
    <cellStyle name="_Bang Chi tieu (2) 3" xfId="5152"/>
    <cellStyle name="_Book1" xfId="104"/>
    <cellStyle name="_Book1 2" xfId="105"/>
    <cellStyle name="_Book1 3" xfId="5153"/>
    <cellStyle name="_Book1_1" xfId="106"/>
    <cellStyle name="_Book1_1 2" xfId="107"/>
    <cellStyle name="_Book1_1 3" xfId="5154"/>
    <cellStyle name="_Book1_1_Gia goi thau KS, TKBVTC sua Ngay 12-01" xfId="108"/>
    <cellStyle name="_Book1_1_Gia goi thau KS, TKBVTC sua Ngay 12-01 2" xfId="109"/>
    <cellStyle name="_Book1_1_Gia goi thau KS, TKBVTC sua Ngay 12-01 3" xfId="5155"/>
    <cellStyle name="_Book1_1_thanh hoa lap du an 062008" xfId="110"/>
    <cellStyle name="_Book1_1_thanh hoa lap du an 062008 2" xfId="111"/>
    <cellStyle name="_Book1_1_thanh hoa lap du an 062008 3" xfId="5156"/>
    <cellStyle name="_Book1_2" xfId="112"/>
    <cellStyle name="_Book1_2 2" xfId="113"/>
    <cellStyle name="_Book1_2 3" xfId="5157"/>
    <cellStyle name="_Book1_Book1" xfId="114"/>
    <cellStyle name="_Book1_Book1 2" xfId="115"/>
    <cellStyle name="_Book1_Book1 3" xfId="5158"/>
    <cellStyle name="_Book1_caucong" xfId="116"/>
    <cellStyle name="_Book1_caucong 2" xfId="117"/>
    <cellStyle name="_Book1_caucong 3" xfId="5159"/>
    <cellStyle name="_Book1_caulan1" xfId="118"/>
    <cellStyle name="_Book1_caulan1 2" xfId="119"/>
    <cellStyle name="_Book1_caulan1 3" xfId="5160"/>
    <cellStyle name="_Book1_Gia goi thau KS, TKBVTC sua Ngay 12-01" xfId="120"/>
    <cellStyle name="_Book1_Gia goi thau KS, TKBVTC sua Ngay 12-01 2" xfId="121"/>
    <cellStyle name="_Book1_Gia goi thau KS, TKBVTC sua Ngay 12-01 3" xfId="5161"/>
    <cellStyle name="_Book1_Nhap" xfId="122"/>
    <cellStyle name="_Book1_Nhap 2" xfId="123"/>
    <cellStyle name="_Book1_Nhap 3" xfId="5162"/>
    <cellStyle name="_Book1_TH in" xfId="124"/>
    <cellStyle name="_Book1_TH in 2" xfId="125"/>
    <cellStyle name="_Book1_TH in 3" xfId="5163"/>
    <cellStyle name="_Book1_thanh hoa lap du an 062008" xfId="126"/>
    <cellStyle name="_Book1_thanh hoa lap du an 062008 2" xfId="127"/>
    <cellStyle name="_Book1_thanh hoa lap du an 062008 3" xfId="5164"/>
    <cellStyle name="_Book3" xfId="128"/>
    <cellStyle name="_Book3 2" xfId="129"/>
    <cellStyle name="_Book3 3" xfId="5165"/>
    <cellStyle name="_Cau Phu Phuong" xfId="130"/>
    <cellStyle name="_Cau Phu Phuong 2" xfId="131"/>
    <cellStyle name="_Cau Phu Phuong 3" xfId="5166"/>
    <cellStyle name="_Chau Thon - Tan Xuan (KCS 8-12-06)" xfId="132"/>
    <cellStyle name="_Chau Thon - Tan Xuan (KCS 8-12-06) 2" xfId="133"/>
    <cellStyle name="_Chau Thon - Tan Xuan (KCS 8-12-06) 3" xfId="5167"/>
    <cellStyle name="_De huu song len" xfId="134"/>
    <cellStyle name="_De huu song len 2" xfId="135"/>
    <cellStyle name="_De huu song len 3" xfId="5168"/>
    <cellStyle name="_Du toan khao sat don 553 (da sua 16.5.08)" xfId="136"/>
    <cellStyle name="_Du toan khao sat don 553 (da sua 16.5.08) 2" xfId="137"/>
    <cellStyle name="_Du toan khao sat don 553 (da sua 16.5.08) 3" xfId="5169"/>
    <cellStyle name="_Giai Doan 3 Hong Ngu" xfId="138"/>
    <cellStyle name="_Giai Doan 3 Hong Ngu 2" xfId="139"/>
    <cellStyle name="_Giai Doan 3 Hong Ngu 3" xfId="5172"/>
    <cellStyle name="_Goi 1 A tham tra" xfId="140"/>
    <cellStyle name="_Goi 1 A tham tra 2" xfId="141"/>
    <cellStyle name="_Goi 1 A tham tra 3" xfId="5170"/>
    <cellStyle name="_Goi 2- My Ly Ban trinh" xfId="142"/>
    <cellStyle name="_Goi 2- My Ly Ban trinh 2" xfId="143"/>
    <cellStyle name="_Goi 2- My Ly Ban trinh 3" xfId="5171"/>
    <cellStyle name="_Khoi luong R4" xfId="144"/>
    <cellStyle name="_Khoi luong R4 2" xfId="145"/>
    <cellStyle name="_Khoi luong R4 3" xfId="5233"/>
    <cellStyle name="_KT (2)" xfId="146"/>
    <cellStyle name="_KT (2) 2" xfId="147"/>
    <cellStyle name="_KT (2) 3" xfId="5173"/>
    <cellStyle name="_KT (2)_1" xfId="148"/>
    <cellStyle name="_KT (2)_1 2" xfId="149"/>
    <cellStyle name="_KT (2)_1 3" xfId="5174"/>
    <cellStyle name="_KT (2)_2" xfId="150"/>
    <cellStyle name="_KT (2)_2 2" xfId="151"/>
    <cellStyle name="_KT (2)_2 3" xfId="5175"/>
    <cellStyle name="_KT (2)_2_TG-TH" xfId="152"/>
    <cellStyle name="_KT (2)_2_TG-TH 2" xfId="153"/>
    <cellStyle name="_KT (2)_2_TG-TH 3" xfId="5176"/>
    <cellStyle name="_KT (2)_2_TG-TH_Book1" xfId="154"/>
    <cellStyle name="_KT (2)_2_TG-TH_Book1 2" xfId="155"/>
    <cellStyle name="_KT (2)_2_TG-TH_Book1 3" xfId="5177"/>
    <cellStyle name="_KT (2)_2_TG-TH_Book1_Nhap" xfId="156"/>
    <cellStyle name="_KT (2)_2_TG-TH_Book1_Nhap 2" xfId="157"/>
    <cellStyle name="_KT (2)_2_TG-TH_Book1_Nhap 3" xfId="5178"/>
    <cellStyle name="_KT (2)_2_TG-TH_Gia goi thau KS, TKBVTC sua Ngay 12-01" xfId="158"/>
    <cellStyle name="_KT (2)_2_TG-TH_Gia goi thau KS, TKBVTC sua Ngay 12-01 2" xfId="159"/>
    <cellStyle name="_KT (2)_2_TG-TH_Gia goi thau KS, TKBVTC sua Ngay 12-01 3" xfId="5179"/>
    <cellStyle name="_KT (2)_2_TG-TH_Giai Doan 3 Hong Ngu" xfId="160"/>
    <cellStyle name="_KT (2)_2_TG-TH_Giai Doan 3 Hong Ngu 2" xfId="161"/>
    <cellStyle name="_KT (2)_2_TG-TH_Giai Doan 3 Hong Ngu 3" xfId="5180"/>
    <cellStyle name="_KT (2)_2_TG-TH_Nhap" xfId="162"/>
    <cellStyle name="_KT (2)_2_TG-TH_Nhap 2" xfId="163"/>
    <cellStyle name="_KT (2)_2_TG-TH_Nhap 3" xfId="5181"/>
    <cellStyle name="_KT (2)_2_TG-TH_PTDG" xfId="164"/>
    <cellStyle name="_KT (2)_2_TG-TH_PTDG 2" xfId="165"/>
    <cellStyle name="_KT (2)_2_TG-TH_PTDG 3" xfId="5182"/>
    <cellStyle name="_KT (2)_2_TG-TH_thanh hoa lap du an 062008" xfId="166"/>
    <cellStyle name="_KT (2)_2_TG-TH_thanh hoa lap du an 062008 2" xfId="167"/>
    <cellStyle name="_KT (2)_2_TG-TH_thanh hoa lap du an 062008 3" xfId="5183"/>
    <cellStyle name="_KT (2)_3" xfId="168"/>
    <cellStyle name="_KT (2)_3 2" xfId="169"/>
    <cellStyle name="_KT (2)_3 3" xfId="5184"/>
    <cellStyle name="_KT (2)_3_TG-TH" xfId="170"/>
    <cellStyle name="_KT (2)_3_TG-TH 2" xfId="171"/>
    <cellStyle name="_KT (2)_3_TG-TH 3" xfId="5185"/>
    <cellStyle name="_KT (2)_3_TG-TH_Book1" xfId="172"/>
    <cellStyle name="_KT (2)_3_TG-TH_Book1 2" xfId="173"/>
    <cellStyle name="_KT (2)_3_TG-TH_Book1 3" xfId="5186"/>
    <cellStyle name="_KT (2)_3_TG-TH_Gia goi thau KS, TKBVTC sua Ngay 12-01" xfId="174"/>
    <cellStyle name="_KT (2)_3_TG-TH_Gia goi thau KS, TKBVTC sua Ngay 12-01 2" xfId="175"/>
    <cellStyle name="_KT (2)_3_TG-TH_Gia goi thau KS, TKBVTC sua Ngay 12-01 3" xfId="5187"/>
    <cellStyle name="_KT (2)_3_TG-TH_Giai Doan 3 Hong Ngu" xfId="176"/>
    <cellStyle name="_KT (2)_3_TG-TH_Giai Doan 3 Hong Ngu 2" xfId="177"/>
    <cellStyle name="_KT (2)_3_TG-TH_Giai Doan 3 Hong Ngu 3" xfId="5188"/>
    <cellStyle name="_KT (2)_3_TG-TH_Nhap" xfId="178"/>
    <cellStyle name="_KT (2)_3_TG-TH_Nhap 2" xfId="179"/>
    <cellStyle name="_KT (2)_3_TG-TH_Nhap 3" xfId="5189"/>
    <cellStyle name="_KT (2)_3_TG-TH_PERSONAL" xfId="180"/>
    <cellStyle name="_KT (2)_3_TG-TH_PERSONAL 2" xfId="181"/>
    <cellStyle name="_KT (2)_3_TG-TH_PERSONAL 3" xfId="5190"/>
    <cellStyle name="_KT (2)_4" xfId="182"/>
    <cellStyle name="_KT (2)_4 2" xfId="183"/>
    <cellStyle name="_KT (2)_4 3" xfId="5191"/>
    <cellStyle name="_KT (2)_4_Book1" xfId="184"/>
    <cellStyle name="_KT (2)_4_Book1 2" xfId="185"/>
    <cellStyle name="_KT (2)_4_Book1 3" xfId="5192"/>
    <cellStyle name="_KT (2)_4_Book1_Nhap" xfId="186"/>
    <cellStyle name="_KT (2)_4_Book1_Nhap 2" xfId="187"/>
    <cellStyle name="_KT (2)_4_Book1_Nhap 3" xfId="5193"/>
    <cellStyle name="_KT (2)_4_Gia goi thau KS, TKBVTC sua Ngay 12-01" xfId="188"/>
    <cellStyle name="_KT (2)_4_Gia goi thau KS, TKBVTC sua Ngay 12-01 2" xfId="189"/>
    <cellStyle name="_KT (2)_4_Gia goi thau KS, TKBVTC sua Ngay 12-01 3" xfId="5194"/>
    <cellStyle name="_KT (2)_4_Giai Doan 3 Hong Ngu" xfId="190"/>
    <cellStyle name="_KT (2)_4_Giai Doan 3 Hong Ngu 2" xfId="191"/>
    <cellStyle name="_KT (2)_4_Giai Doan 3 Hong Ngu 3" xfId="5195"/>
    <cellStyle name="_KT (2)_4_Nhap" xfId="192"/>
    <cellStyle name="_KT (2)_4_Nhap 2" xfId="193"/>
    <cellStyle name="_KT (2)_4_Nhap 3" xfId="5196"/>
    <cellStyle name="_KT (2)_4_PTDG" xfId="194"/>
    <cellStyle name="_KT (2)_4_PTDG 2" xfId="195"/>
    <cellStyle name="_KT (2)_4_PTDG 3" xfId="5197"/>
    <cellStyle name="_KT (2)_4_TG-TH" xfId="196"/>
    <cellStyle name="_KT (2)_4_TG-TH 2" xfId="197"/>
    <cellStyle name="_KT (2)_4_TG-TH 3" xfId="5198"/>
    <cellStyle name="_KT (2)_4_thanh hoa lap du an 062008" xfId="198"/>
    <cellStyle name="_KT (2)_4_thanh hoa lap du an 062008 2" xfId="199"/>
    <cellStyle name="_KT (2)_4_thanh hoa lap du an 062008 3" xfId="5199"/>
    <cellStyle name="_KT (2)_5" xfId="200"/>
    <cellStyle name="_KT (2)_5 2" xfId="201"/>
    <cellStyle name="_KT (2)_5 3" xfId="5200"/>
    <cellStyle name="_KT (2)_5_Book1" xfId="202"/>
    <cellStyle name="_KT (2)_5_Book1 2" xfId="203"/>
    <cellStyle name="_KT (2)_5_Book1 3" xfId="5201"/>
    <cellStyle name="_KT (2)_5_Book1_Nhap" xfId="204"/>
    <cellStyle name="_KT (2)_5_Book1_Nhap 2" xfId="205"/>
    <cellStyle name="_KT (2)_5_Book1_Nhap 3" xfId="5202"/>
    <cellStyle name="_KT (2)_5_Gia goi thau KS, TKBVTC sua Ngay 12-01" xfId="206"/>
    <cellStyle name="_KT (2)_5_Gia goi thau KS, TKBVTC sua Ngay 12-01 2" xfId="207"/>
    <cellStyle name="_KT (2)_5_Gia goi thau KS, TKBVTC sua Ngay 12-01 3" xfId="5203"/>
    <cellStyle name="_KT (2)_5_Giai Doan 3 Hong Ngu" xfId="208"/>
    <cellStyle name="_KT (2)_5_Giai Doan 3 Hong Ngu 2" xfId="209"/>
    <cellStyle name="_KT (2)_5_Giai Doan 3 Hong Ngu 3" xfId="5204"/>
    <cellStyle name="_KT (2)_5_Nhap" xfId="210"/>
    <cellStyle name="_KT (2)_5_Nhap 2" xfId="211"/>
    <cellStyle name="_KT (2)_5_Nhap 3" xfId="5205"/>
    <cellStyle name="_KT (2)_5_PTDG" xfId="212"/>
    <cellStyle name="_KT (2)_5_PTDG 2" xfId="213"/>
    <cellStyle name="_KT (2)_5_PTDG 3" xfId="5206"/>
    <cellStyle name="_KT (2)_5_thanh hoa lap du an 062008" xfId="214"/>
    <cellStyle name="_KT (2)_5_thanh hoa lap du an 062008 2" xfId="215"/>
    <cellStyle name="_KT (2)_5_thanh hoa lap du an 062008 3" xfId="5207"/>
    <cellStyle name="_KT (2)_Book1" xfId="216"/>
    <cellStyle name="_KT (2)_Book1 2" xfId="217"/>
    <cellStyle name="_KT (2)_Book1 3" xfId="5208"/>
    <cellStyle name="_KT (2)_Gia goi thau KS, TKBVTC sua Ngay 12-01" xfId="218"/>
    <cellStyle name="_KT (2)_Gia goi thau KS, TKBVTC sua Ngay 12-01 2" xfId="219"/>
    <cellStyle name="_KT (2)_Gia goi thau KS, TKBVTC sua Ngay 12-01 3" xfId="5209"/>
    <cellStyle name="_KT (2)_Giai Doan 3 Hong Ngu" xfId="220"/>
    <cellStyle name="_KT (2)_Giai Doan 3 Hong Ngu 2" xfId="221"/>
    <cellStyle name="_KT (2)_Giai Doan 3 Hong Ngu 3" xfId="5210"/>
    <cellStyle name="_KT (2)_Nhap" xfId="222"/>
    <cellStyle name="_KT (2)_Nhap 2" xfId="223"/>
    <cellStyle name="_KT (2)_Nhap 3" xfId="5211"/>
    <cellStyle name="_KT (2)_PERSONAL" xfId="224"/>
    <cellStyle name="_KT (2)_PERSONAL 2" xfId="225"/>
    <cellStyle name="_KT (2)_PERSONAL 3" xfId="5212"/>
    <cellStyle name="_KT (2)_TG-TH" xfId="226"/>
    <cellStyle name="_KT (2)_TG-TH 2" xfId="227"/>
    <cellStyle name="_KT (2)_TG-TH 3" xfId="5213"/>
    <cellStyle name="_KT_TG" xfId="228"/>
    <cellStyle name="_KT_TG 2" xfId="229"/>
    <cellStyle name="_KT_TG 3" xfId="5214"/>
    <cellStyle name="_KT_TG_1" xfId="230"/>
    <cellStyle name="_KT_TG_1 2" xfId="231"/>
    <cellStyle name="_KT_TG_1 3" xfId="5215"/>
    <cellStyle name="_KT_TG_1_Book1" xfId="232"/>
    <cellStyle name="_KT_TG_1_Book1 2" xfId="233"/>
    <cellStyle name="_KT_TG_1_Book1 3" xfId="5216"/>
    <cellStyle name="_KT_TG_1_Book1_Nhap" xfId="234"/>
    <cellStyle name="_KT_TG_1_Book1_Nhap 2" xfId="235"/>
    <cellStyle name="_KT_TG_1_Book1_Nhap 3" xfId="5217"/>
    <cellStyle name="_KT_TG_1_Gia goi thau KS, TKBVTC sua Ngay 12-01" xfId="236"/>
    <cellStyle name="_KT_TG_1_Gia goi thau KS, TKBVTC sua Ngay 12-01 2" xfId="237"/>
    <cellStyle name="_KT_TG_1_Gia goi thau KS, TKBVTC sua Ngay 12-01 3" xfId="5218"/>
    <cellStyle name="_KT_TG_1_Giai Doan 3 Hong Ngu" xfId="238"/>
    <cellStyle name="_KT_TG_1_Giai Doan 3 Hong Ngu 2" xfId="239"/>
    <cellStyle name="_KT_TG_1_Giai Doan 3 Hong Ngu 3" xfId="5219"/>
    <cellStyle name="_KT_TG_1_Nhap" xfId="240"/>
    <cellStyle name="_KT_TG_1_Nhap 2" xfId="241"/>
    <cellStyle name="_KT_TG_1_Nhap 3" xfId="5220"/>
    <cellStyle name="_KT_TG_1_PTDG" xfId="242"/>
    <cellStyle name="_KT_TG_1_PTDG 2" xfId="243"/>
    <cellStyle name="_KT_TG_1_PTDG 3" xfId="5221"/>
    <cellStyle name="_KT_TG_1_thanh hoa lap du an 062008" xfId="244"/>
    <cellStyle name="_KT_TG_1_thanh hoa lap du an 062008 2" xfId="245"/>
    <cellStyle name="_KT_TG_1_thanh hoa lap du an 062008 3" xfId="5222"/>
    <cellStyle name="_KT_TG_2" xfId="246"/>
    <cellStyle name="_KT_TG_2 2" xfId="247"/>
    <cellStyle name="_KT_TG_2 3" xfId="5223"/>
    <cellStyle name="_KT_TG_2_Book1" xfId="248"/>
    <cellStyle name="_KT_TG_2_Book1 2" xfId="249"/>
    <cellStyle name="_KT_TG_2_Book1 3" xfId="5224"/>
    <cellStyle name="_KT_TG_2_Book1_Nhap" xfId="250"/>
    <cellStyle name="_KT_TG_2_Book1_Nhap 2" xfId="251"/>
    <cellStyle name="_KT_TG_2_Book1_Nhap 3" xfId="5225"/>
    <cellStyle name="_KT_TG_2_Gia goi thau KS, TKBVTC sua Ngay 12-01" xfId="252"/>
    <cellStyle name="_KT_TG_2_Gia goi thau KS, TKBVTC sua Ngay 12-01 2" xfId="253"/>
    <cellStyle name="_KT_TG_2_Gia goi thau KS, TKBVTC sua Ngay 12-01 3" xfId="5226"/>
    <cellStyle name="_KT_TG_2_Giai Doan 3 Hong Ngu" xfId="254"/>
    <cellStyle name="_KT_TG_2_Giai Doan 3 Hong Ngu 2" xfId="255"/>
    <cellStyle name="_KT_TG_2_Giai Doan 3 Hong Ngu 3" xfId="5227"/>
    <cellStyle name="_KT_TG_2_Nhap" xfId="256"/>
    <cellStyle name="_KT_TG_2_Nhap 2" xfId="257"/>
    <cellStyle name="_KT_TG_2_Nhap 3" xfId="5228"/>
    <cellStyle name="_KT_TG_2_PTDG" xfId="258"/>
    <cellStyle name="_KT_TG_2_PTDG 2" xfId="259"/>
    <cellStyle name="_KT_TG_2_PTDG 3" xfId="5229"/>
    <cellStyle name="_KT_TG_2_thanh hoa lap du an 062008" xfId="260"/>
    <cellStyle name="_KT_TG_2_thanh hoa lap du an 062008 2" xfId="261"/>
    <cellStyle name="_KT_TG_2_thanh hoa lap du an 062008 3" xfId="5230"/>
    <cellStyle name="_KT_TG_3" xfId="262"/>
    <cellStyle name="_KT_TG_3 2" xfId="263"/>
    <cellStyle name="_KT_TG_3 3" xfId="5231"/>
    <cellStyle name="_KT_TG_4" xfId="264"/>
    <cellStyle name="_KT_TG_4 2" xfId="265"/>
    <cellStyle name="_KT_TG_4 3" xfId="5232"/>
    <cellStyle name="_Nhap" xfId="266"/>
    <cellStyle name="_Nhap 2" xfId="267"/>
    <cellStyle name="_Nhap 3" xfId="5234"/>
    <cellStyle name="_OTC_price_gui_TTGDCK_HCM__05(1).01.07" xfId="268"/>
    <cellStyle name="_OTC_price_gui_TTGDCK_HCM__05(1).01.07 2" xfId="269"/>
    <cellStyle name="_OTC_price_gui_TTGDCK_HCM__05(1).01.07 3" xfId="5235"/>
    <cellStyle name="_PERSONAL" xfId="270"/>
    <cellStyle name="_PERSONAL 2" xfId="271"/>
    <cellStyle name="_PERSONAL 3" xfId="5236"/>
    <cellStyle name="_Phu luc KS" xfId="272"/>
    <cellStyle name="_Phu luc KS 2" xfId="273"/>
    <cellStyle name="_Phu luc KS 3" xfId="5237"/>
    <cellStyle name="_R7-(Km33-Km34)cong nhom II" xfId="274"/>
    <cellStyle name="_R7-(Km33-Km34)cong nhom II 2" xfId="275"/>
    <cellStyle name="_R7-(Km33-Km34)cong nhom II 3" xfId="5238"/>
    <cellStyle name="_Sheet1" xfId="276"/>
    <cellStyle name="_Sheet1 2" xfId="277"/>
    <cellStyle name="_Sheet1 3" xfId="5239"/>
    <cellStyle name="_TG-TH" xfId="278"/>
    <cellStyle name="_TG-TH 2" xfId="279"/>
    <cellStyle name="_TG-TH 3" xfId="5240"/>
    <cellStyle name="_TG-TH_1" xfId="280"/>
    <cellStyle name="_TG-TH_1 2" xfId="281"/>
    <cellStyle name="_TG-TH_1 3" xfId="5241"/>
    <cellStyle name="_TG-TH_1_Book1" xfId="282"/>
    <cellStyle name="_TG-TH_1_Book1 2" xfId="283"/>
    <cellStyle name="_TG-TH_1_Book1 3" xfId="5242"/>
    <cellStyle name="_TG-TH_1_Book1_Nhap" xfId="284"/>
    <cellStyle name="_TG-TH_1_Book1_Nhap 2" xfId="285"/>
    <cellStyle name="_TG-TH_1_Book1_Nhap 3" xfId="5243"/>
    <cellStyle name="_TG-TH_1_Gia goi thau KS, TKBVTC sua Ngay 12-01" xfId="286"/>
    <cellStyle name="_TG-TH_1_Gia goi thau KS, TKBVTC sua Ngay 12-01 2" xfId="287"/>
    <cellStyle name="_TG-TH_1_Gia goi thau KS, TKBVTC sua Ngay 12-01 3" xfId="5244"/>
    <cellStyle name="_TG-TH_1_Giai Doan 3 Hong Ngu" xfId="288"/>
    <cellStyle name="_TG-TH_1_Giai Doan 3 Hong Ngu 2" xfId="289"/>
    <cellStyle name="_TG-TH_1_Giai Doan 3 Hong Ngu 3" xfId="5245"/>
    <cellStyle name="_TG-TH_1_Nhap" xfId="290"/>
    <cellStyle name="_TG-TH_1_Nhap 2" xfId="291"/>
    <cellStyle name="_TG-TH_1_Nhap 3" xfId="5246"/>
    <cellStyle name="_TG-TH_1_PTDG" xfId="292"/>
    <cellStyle name="_TG-TH_1_PTDG 2" xfId="293"/>
    <cellStyle name="_TG-TH_1_PTDG 3" xfId="5247"/>
    <cellStyle name="_TG-TH_1_thanh hoa lap du an 062008" xfId="294"/>
    <cellStyle name="_TG-TH_1_thanh hoa lap du an 062008 2" xfId="295"/>
    <cellStyle name="_TG-TH_1_thanh hoa lap du an 062008 3" xfId="5248"/>
    <cellStyle name="_TG-TH_2" xfId="296"/>
    <cellStyle name="_TG-TH_2 2" xfId="297"/>
    <cellStyle name="_TG-TH_2 3" xfId="5249"/>
    <cellStyle name="_TG-TH_2_Book1" xfId="298"/>
    <cellStyle name="_TG-TH_2_Book1 2" xfId="299"/>
    <cellStyle name="_TG-TH_2_Book1 3" xfId="5250"/>
    <cellStyle name="_TG-TH_2_Book1_Nhap" xfId="300"/>
    <cellStyle name="_TG-TH_2_Book1_Nhap 2" xfId="301"/>
    <cellStyle name="_TG-TH_2_Book1_Nhap 3" xfId="5251"/>
    <cellStyle name="_TG-TH_2_Gia goi thau KS, TKBVTC sua Ngay 12-01" xfId="302"/>
    <cellStyle name="_TG-TH_2_Gia goi thau KS, TKBVTC sua Ngay 12-01 2" xfId="303"/>
    <cellStyle name="_TG-TH_2_Gia goi thau KS, TKBVTC sua Ngay 12-01 3" xfId="5252"/>
    <cellStyle name="_TG-TH_2_Giai Doan 3 Hong Ngu" xfId="304"/>
    <cellStyle name="_TG-TH_2_Giai Doan 3 Hong Ngu 2" xfId="305"/>
    <cellStyle name="_TG-TH_2_Giai Doan 3 Hong Ngu 3" xfId="5253"/>
    <cellStyle name="_TG-TH_2_Nhap" xfId="306"/>
    <cellStyle name="_TG-TH_2_Nhap 2" xfId="307"/>
    <cellStyle name="_TG-TH_2_Nhap 3" xfId="5254"/>
    <cellStyle name="_TG-TH_2_PTDG" xfId="308"/>
    <cellStyle name="_TG-TH_2_PTDG 2" xfId="309"/>
    <cellStyle name="_TG-TH_2_PTDG 3" xfId="5255"/>
    <cellStyle name="_TG-TH_2_thanh hoa lap du an 062008" xfId="310"/>
    <cellStyle name="_TG-TH_2_thanh hoa lap du an 062008 2" xfId="311"/>
    <cellStyle name="_TG-TH_2_thanh hoa lap du an 062008 3" xfId="5256"/>
    <cellStyle name="_TG-TH_3" xfId="312"/>
    <cellStyle name="_TG-TH_3 2" xfId="313"/>
    <cellStyle name="_TG-TH_3 3" xfId="5257"/>
    <cellStyle name="_TG-TH_4" xfId="314"/>
    <cellStyle name="_TG-TH_4 2" xfId="315"/>
    <cellStyle name="_TG-TH_4 3" xfId="5258"/>
    <cellStyle name="_TMDT Cau me" xfId="316"/>
    <cellStyle name="_TMDT Cau me 2" xfId="317"/>
    <cellStyle name="_TMDT Cau me 3" xfId="5259"/>
    <cellStyle name="_ÿÿÿÿÿ" xfId="318"/>
    <cellStyle name="_ÿÿÿÿÿ 2" xfId="319"/>
    <cellStyle name="_ÿÿÿÿÿ 3" xfId="5260"/>
    <cellStyle name="_ÿÿÿÿÿ_thanh hoa lap du an 062008" xfId="320"/>
    <cellStyle name="_ÿÿÿÿÿ_thanh hoa lap du an 062008 2" xfId="321"/>
    <cellStyle name="_ÿÿÿÿÿ_thanh hoa lap du an 062008 3" xfId="5261"/>
    <cellStyle name="~1" xfId="322"/>
    <cellStyle name="~1 2" xfId="323"/>
    <cellStyle name="~1 3" xfId="5262"/>
    <cellStyle name="_x0001_¨c^ " xfId="324"/>
    <cellStyle name="_x0001_¨c^  2" xfId="325"/>
    <cellStyle name="_x0001_¨c^  3" xfId="5263"/>
    <cellStyle name="_x0001_¨c^ ?[?0?]?_?0?0?" xfId="326"/>
    <cellStyle name="_x0001_¨c^[" xfId="327"/>
    <cellStyle name="_x0001_¨c^[ 2" xfId="328"/>
    <cellStyle name="_x0001_¨c^[ 3" xfId="5264"/>
    <cellStyle name="_x0001_¨c^[?0?" xfId="329"/>
    <cellStyle name="_x0001_¨c^[?0? 2" xfId="330"/>
    <cellStyle name="_x0001_¨c^[?0? 3" xfId="5265"/>
    <cellStyle name="_x0001_¨c^_" xfId="331"/>
    <cellStyle name="_x0001_¨Œc^ " xfId="332"/>
    <cellStyle name="_x0001_¨Œc^  2" xfId="333"/>
    <cellStyle name="_x0001_¨Œc^  3" xfId="5266"/>
    <cellStyle name="_x0001_¨Œc^ ?[?0?]?_?0?0?" xfId="334"/>
    <cellStyle name="_x0001_¨Œc^[" xfId="335"/>
    <cellStyle name="_x0001_¨Œc^[ 2" xfId="336"/>
    <cellStyle name="_x0001_¨Œc^[ 3" xfId="5267"/>
    <cellStyle name="_x0001_¨Œc^[?0?" xfId="337"/>
    <cellStyle name="_x0001_¨Œc^[?0? 2" xfId="338"/>
    <cellStyle name="_x0001_¨Œc^[?0? 3" xfId="5268"/>
    <cellStyle name="_x0001_¨Œc^_" xfId="339"/>
    <cellStyle name="’Ê‰Ý [0.00]_laroux" xfId="340"/>
    <cellStyle name="’Ê‰Ý_laroux" xfId="341"/>
    <cellStyle name="_x0001_µÑTÖ " xfId="342"/>
    <cellStyle name="_x0001_µÑTÖ  2" xfId="343"/>
    <cellStyle name="_x0001_µÑTÖ  3" xfId="5269"/>
    <cellStyle name="_x0001_µÑTÖ ?[?0?" xfId="344"/>
    <cellStyle name="_x0001_µÑTÖ ?[?0? 2" xfId="345"/>
    <cellStyle name="_x0001_µÑTÖ ?[?0? 3" xfId="5270"/>
    <cellStyle name="_x0001_µÑTÖ_" xfId="346"/>
    <cellStyle name="•W€_¯–ì" xfId="347"/>
    <cellStyle name="•W_¯–ì" xfId="348"/>
    <cellStyle name="W_MARINE" xfId="349"/>
    <cellStyle name="0" xfId="350"/>
    <cellStyle name="0 2" xfId="351"/>
    <cellStyle name="0 3" xfId="5271"/>
    <cellStyle name="0,0_x000d__x000a_NA_x000d__x000a_" xfId="352"/>
    <cellStyle name="0,0_x000d__x000a_NA_x000d__x000a_ 2" xfId="353"/>
    <cellStyle name="0,0_x000d__x000a_NA_x000d__x000a_ 3" xfId="5272"/>
    <cellStyle name="0.0" xfId="354"/>
    <cellStyle name="0.0 2" xfId="355"/>
    <cellStyle name="0.0 3" xfId="5273"/>
    <cellStyle name="0.00" xfId="356"/>
    <cellStyle name="0.00 2" xfId="357"/>
    <cellStyle name="0.00 3" xfId="5274"/>
    <cellStyle name="1" xfId="358"/>
    <cellStyle name="1 2" xfId="359"/>
    <cellStyle name="1 3" xfId="5275"/>
    <cellStyle name="1_6.Bang_luong_moi_XDCB" xfId="360"/>
    <cellStyle name="1_6.Bang_luong_moi_XDCB 2" xfId="361"/>
    <cellStyle name="1_6.Bang_luong_moi_XDCB 3" xfId="5276"/>
    <cellStyle name="1_A che do KS +chi BQL" xfId="362"/>
    <cellStyle name="1_A che do KS +chi BQL 2" xfId="363"/>
    <cellStyle name="1_A che do KS +chi BQL 3" xfId="5277"/>
    <cellStyle name="1_BANG CAM COC GPMB 8km" xfId="364"/>
    <cellStyle name="1_BANG CAM COC GPMB 8km 2" xfId="365"/>
    <cellStyle name="1_BANG CAM COC GPMB 8km 3" xfId="5278"/>
    <cellStyle name="1_BANG CAM COC GPMB 8km_thanh hoa lap du an 062008" xfId="366"/>
    <cellStyle name="1_BANG CAM COC GPMB 8km_thanh hoa lap du an 062008 2" xfId="367"/>
    <cellStyle name="1_BANG CAM COC GPMB 8km_thanh hoa lap du an 062008 3" xfId="5279"/>
    <cellStyle name="1_Bang tong hop khoi luong" xfId="368"/>
    <cellStyle name="1_Bang tong hop khoi luong 2" xfId="369"/>
    <cellStyle name="1_Bang tong hop khoi luong 3" xfId="5280"/>
    <cellStyle name="1_BCsoketgiuanhiemky_BIEU" xfId="370"/>
    <cellStyle name="1_BCsoketgiuanhiemky_BIEU 2" xfId="371"/>
    <cellStyle name="1_BCsoketgiuanhiemky_BIEU 3" xfId="5281"/>
    <cellStyle name="1_Bieu_KH_2010_Giao" xfId="372"/>
    <cellStyle name="1_Bieu_KH_2010_Giao 2" xfId="373"/>
    <cellStyle name="1_Bieu_KH_2010_Giao 3" xfId="5282"/>
    <cellStyle name="1_BieuKH.TM(T12.Gui TH)_2" xfId="374"/>
    <cellStyle name="1_BieuKH.TM(T12.Gui TH)_2 2" xfId="375"/>
    <cellStyle name="1_BieuKH.TM(T12.Gui TH)_2 3" xfId="5283"/>
    <cellStyle name="1_Book1" xfId="376"/>
    <cellStyle name="1_Book1 2" xfId="377"/>
    <cellStyle name="1_Book1 3" xfId="5284"/>
    <cellStyle name="1_Book1_1" xfId="378"/>
    <cellStyle name="1_Book1_1 2" xfId="379"/>
    <cellStyle name="1_Book1_1 3" xfId="5285"/>
    <cellStyle name="1_Book1_1_thanh hoa lap du an 062008" xfId="380"/>
    <cellStyle name="1_Book1_1_thanh hoa lap du an 062008 2" xfId="381"/>
    <cellStyle name="1_Book1_1_thanh hoa lap du an 062008 3" xfId="5286"/>
    <cellStyle name="1_Book1_Book1" xfId="382"/>
    <cellStyle name="1_Book1_Book1 2" xfId="383"/>
    <cellStyle name="1_Book1_Book1 3" xfId="5287"/>
    <cellStyle name="1_Book1_Book1_1" xfId="384"/>
    <cellStyle name="1_Book1_Book1_1 2" xfId="385"/>
    <cellStyle name="1_Book1_Book1_1 3" xfId="5288"/>
    <cellStyle name="1_Book1_Book1_Book1" xfId="386"/>
    <cellStyle name="1_Book1_Book1_Book1 2" xfId="387"/>
    <cellStyle name="1_Book1_Book1_Book1 3" xfId="5289"/>
    <cellStyle name="1_Book1_Book1_Gia goi thau KS, TKBVTC sua Ngay 12-01" xfId="388"/>
    <cellStyle name="1_Book1_Book1_Gia goi thau KS, TKBVTC sua Ngay 12-01 2" xfId="389"/>
    <cellStyle name="1_Book1_Book1_Gia goi thau KS, TKBVTC sua Ngay 12-01 3" xfId="5290"/>
    <cellStyle name="1_Book1_Book1_thanh hoa lap du an 062008" xfId="390"/>
    <cellStyle name="1_Book1_Book1_thanh hoa lap du an 062008 2" xfId="391"/>
    <cellStyle name="1_Book1_Book1_thanh hoa lap du an 062008 3" xfId="5291"/>
    <cellStyle name="1_Book1_Cau Bai Son 2 Km 0+270.26 (8-11-2006)" xfId="392"/>
    <cellStyle name="1_Book1_Cau Bai Son 2 Km 0+270.26 (8-11-2006) 2" xfId="393"/>
    <cellStyle name="1_Book1_Cau Bai Son 2 Km 0+270.26 (8-11-2006) 3" xfId="5292"/>
    <cellStyle name="1_Book1_Cau Bai Son 2 Km 0+270.26 (8-11-2006)_thanh hoa lap du an 062008" xfId="394"/>
    <cellStyle name="1_Book1_Cau Bai Son 2 Km 0+270.26 (8-11-2006)_thanh hoa lap du an 062008 2" xfId="395"/>
    <cellStyle name="1_Book1_Cau Bai Son 2 Km 0+270.26 (8-11-2006)_thanh hoa lap du an 062008 3" xfId="5293"/>
    <cellStyle name="1_Book1_Cau Hoa Son Km 1+441.06 (14-12-2006)" xfId="396"/>
    <cellStyle name="1_Book1_Cau Hoa Son Km 1+441.06 (14-12-2006) 2" xfId="397"/>
    <cellStyle name="1_Book1_Cau Hoa Son Km 1+441.06 (14-12-2006) 3" xfId="5294"/>
    <cellStyle name="1_Book1_Cau Hoa Son Km 1+441.06 (14-12-2006)_thanh hoa lap du an 062008" xfId="398"/>
    <cellStyle name="1_Book1_Cau Hoa Son Km 1+441.06 (14-12-2006)_thanh hoa lap du an 062008 2" xfId="399"/>
    <cellStyle name="1_Book1_Cau Hoa Son Km 1+441.06 (14-12-2006)_thanh hoa lap du an 062008 3" xfId="5295"/>
    <cellStyle name="1_Book1_Cau Hoa Son Km 1+441.06 (22-10-2006)" xfId="400"/>
    <cellStyle name="1_Book1_Cau Hoa Son Km 1+441.06 (22-10-2006) 2" xfId="401"/>
    <cellStyle name="1_Book1_Cau Hoa Son Km 1+441.06 (22-10-2006) 3" xfId="5296"/>
    <cellStyle name="1_Book1_Cau Hoa Son Km 1+441.06 (22-10-2006)_thanh hoa lap du an 062008" xfId="402"/>
    <cellStyle name="1_Book1_Cau Hoa Son Km 1+441.06 (22-10-2006)_thanh hoa lap du an 062008 2" xfId="403"/>
    <cellStyle name="1_Book1_Cau Hoa Son Km 1+441.06 (22-10-2006)_thanh hoa lap du an 062008 3" xfId="5297"/>
    <cellStyle name="1_Book1_Cau Hoa Son Km 1+441.06 (24-10-2006)" xfId="404"/>
    <cellStyle name="1_Book1_Cau Hoa Son Km 1+441.06 (24-10-2006) 2" xfId="405"/>
    <cellStyle name="1_Book1_Cau Hoa Son Km 1+441.06 (24-10-2006) 3" xfId="5298"/>
    <cellStyle name="1_Book1_Cau Hoa Son Km 1+441.06 (24-10-2006)_thanh hoa lap du an 062008" xfId="406"/>
    <cellStyle name="1_Book1_Cau Hoa Son Km 1+441.06 (24-10-2006)_thanh hoa lap du an 062008 2" xfId="407"/>
    <cellStyle name="1_Book1_Cau Hoa Son Km 1+441.06 (24-10-2006)_thanh hoa lap du an 062008 3" xfId="5299"/>
    <cellStyle name="1_Book1_Cau Nam Tot(ngay 2-10-2006)" xfId="408"/>
    <cellStyle name="1_Book1_Cau Nam Tot(ngay 2-10-2006) 2" xfId="409"/>
    <cellStyle name="1_Book1_Cau Nam Tot(ngay 2-10-2006) 3" xfId="5300"/>
    <cellStyle name="1_Book1_Cau Song Dao Km 1+51.54 (20-12-2006)" xfId="410"/>
    <cellStyle name="1_Book1_Cau Song Dao Km 1+51.54 (20-12-2006) 2" xfId="411"/>
    <cellStyle name="1_Book1_Cau Song Dao Km 1+51.54 (20-12-2006) 3" xfId="5301"/>
    <cellStyle name="1_Book1_Cau Song Dao Km 1+51.54 (20-12-2006)_thanh hoa lap du an 062008" xfId="412"/>
    <cellStyle name="1_Book1_Cau Song Dao Km 1+51.54 (20-12-2006)_thanh hoa lap du an 062008 2" xfId="413"/>
    <cellStyle name="1_Book1_Cau Song Dao Km 1+51.54 (20-12-2006)_thanh hoa lap du an 062008 3" xfId="5302"/>
    <cellStyle name="1_Book1_CAU XOP XANG II(su­a)" xfId="414"/>
    <cellStyle name="1_Book1_CAU XOP XANG II(su­a) 2" xfId="415"/>
    <cellStyle name="1_Book1_CAU XOP XANG II(su­a) 3" xfId="5303"/>
    <cellStyle name="1_Book1_CAU XOP XANG II(su­a)_thanh hoa lap du an 062008" xfId="416"/>
    <cellStyle name="1_Book1_CAU XOP XANG II(su­a)_thanh hoa lap du an 062008 2" xfId="417"/>
    <cellStyle name="1_Book1_CAU XOP XANG II(su­a)_thanh hoa lap du an 062008 3" xfId="5304"/>
    <cellStyle name="1_Book1_Dieu phoi dat goi 1" xfId="418"/>
    <cellStyle name="1_Book1_Dieu phoi dat goi 1 2" xfId="419"/>
    <cellStyle name="1_Book1_Dieu phoi dat goi 1 3" xfId="5305"/>
    <cellStyle name="1_Book1_Dieu phoi dat goi 2" xfId="420"/>
    <cellStyle name="1_Book1_Dieu phoi dat goi 2 2" xfId="421"/>
    <cellStyle name="1_Book1_Dieu phoi dat goi 2 3" xfId="5306"/>
    <cellStyle name="1_Book1_DT Kha thi ngay 11-2-06" xfId="422"/>
    <cellStyle name="1_Book1_DT Kha thi ngay 11-2-06 2" xfId="423"/>
    <cellStyle name="1_Book1_DT Kha thi ngay 11-2-06 3" xfId="5307"/>
    <cellStyle name="1_Book1_DT Kha thi ngay 11-2-06_thanh hoa lap du an 062008" xfId="424"/>
    <cellStyle name="1_Book1_DT Kha thi ngay 11-2-06_thanh hoa lap du an 062008 2" xfId="425"/>
    <cellStyle name="1_Book1_DT Kha thi ngay 11-2-06_thanh hoa lap du an 062008 3" xfId="5308"/>
    <cellStyle name="1_Book1_DT ngay 04-01-2006" xfId="426"/>
    <cellStyle name="1_Book1_DT ngay 04-01-2006 2" xfId="427"/>
    <cellStyle name="1_Book1_DT ngay 04-01-2006 3" xfId="5309"/>
    <cellStyle name="1_Book1_DT ngay 11-4-2006" xfId="428"/>
    <cellStyle name="1_Book1_DT ngay 11-4-2006 2" xfId="429"/>
    <cellStyle name="1_Book1_DT ngay 11-4-2006 3" xfId="5310"/>
    <cellStyle name="1_Book1_DT ngay 15-11-05" xfId="430"/>
    <cellStyle name="1_Book1_DT ngay 15-11-05 2" xfId="431"/>
    <cellStyle name="1_Book1_DT ngay 15-11-05 3" xfId="5311"/>
    <cellStyle name="1_Book1_DT ngay 15-11-05_thanh hoa lap du an 062008" xfId="432"/>
    <cellStyle name="1_Book1_DT ngay 15-11-05_thanh hoa lap du an 062008 2" xfId="433"/>
    <cellStyle name="1_Book1_DT ngay 15-11-05_thanh hoa lap du an 062008 3" xfId="5312"/>
    <cellStyle name="1_Book1_DT theo DM24" xfId="434"/>
    <cellStyle name="1_Book1_DT theo DM24 2" xfId="435"/>
    <cellStyle name="1_Book1_DT theo DM24 3" xfId="5313"/>
    <cellStyle name="1_Book1_Du toan KT-TCsua theo TT 03 - YC 471" xfId="436"/>
    <cellStyle name="1_Book1_Du toan KT-TCsua theo TT 03 - YC 471 2" xfId="437"/>
    <cellStyle name="1_Book1_Du toan KT-TCsua theo TT 03 - YC 471 3" xfId="5314"/>
    <cellStyle name="1_Book1_Du toan Phuong lam" xfId="438"/>
    <cellStyle name="1_Book1_Du toan Phuong lam 2" xfId="439"/>
    <cellStyle name="1_Book1_Du toan Phuong lam 3" xfId="5315"/>
    <cellStyle name="1_Book1_Du toan Phuong lam_thanh hoa lap du an 062008" xfId="440"/>
    <cellStyle name="1_Book1_Du toan Phuong lam_thanh hoa lap du an 062008 2" xfId="441"/>
    <cellStyle name="1_Book1_Du toan Phuong lam_thanh hoa lap du an 062008 3" xfId="5316"/>
    <cellStyle name="1_Book1_Du toan QL 27 (23-12-2005)" xfId="442"/>
    <cellStyle name="1_Book1_Du toan QL 27 (23-12-2005) 2" xfId="443"/>
    <cellStyle name="1_Book1_Du toan QL 27 (23-12-2005) 3" xfId="5317"/>
    <cellStyle name="1_Book1_DuAnKT ngay 11-2-2006" xfId="444"/>
    <cellStyle name="1_Book1_DuAnKT ngay 11-2-2006 2" xfId="445"/>
    <cellStyle name="1_Book1_DuAnKT ngay 11-2-2006 3" xfId="5318"/>
    <cellStyle name="1_Book1_Goi 1" xfId="446"/>
    <cellStyle name="1_Book1_Goi 1 2" xfId="447"/>
    <cellStyle name="1_Book1_Goi 1 3" xfId="5319"/>
    <cellStyle name="1_Book1_Goi thau so 1 (14-12-2006)" xfId="448"/>
    <cellStyle name="1_Book1_Goi thau so 1 (14-12-2006) 2" xfId="449"/>
    <cellStyle name="1_Book1_Goi thau so 1 (14-12-2006) 3" xfId="5320"/>
    <cellStyle name="1_Book1_Goi thau so 1 (14-12-2006)_thanh hoa lap du an 062008" xfId="450"/>
    <cellStyle name="1_Book1_Goi thau so 1 (14-12-2006)_thanh hoa lap du an 062008 2" xfId="451"/>
    <cellStyle name="1_Book1_Goi thau so 1 (14-12-2006)_thanh hoa lap du an 062008 3" xfId="5321"/>
    <cellStyle name="1_Book1_Goi thau so 2 (20-6-2006)" xfId="452"/>
    <cellStyle name="1_Book1_Goi thau so 2 (20-6-2006) 2" xfId="453"/>
    <cellStyle name="1_Book1_Goi thau so 2 (20-6-2006) 3" xfId="5322"/>
    <cellStyle name="1_Book1_Goi thau so 2 (20-6-2006)_thanh hoa lap du an 062008" xfId="454"/>
    <cellStyle name="1_Book1_Goi thau so 2 (20-6-2006)_thanh hoa lap du an 062008 2" xfId="455"/>
    <cellStyle name="1_Book1_Goi thau so 2 (20-6-2006)_thanh hoa lap du an 062008 3" xfId="5323"/>
    <cellStyle name="1_Book1_Goi thau so 2 (30-01-2007)" xfId="456"/>
    <cellStyle name="1_Book1_Goi thau so 2 (30-01-2007) 2" xfId="457"/>
    <cellStyle name="1_Book1_Goi thau so 2 (30-01-2007) 3" xfId="5324"/>
    <cellStyle name="1_Book1_Goi thau so 2 (30-01-2007)_thanh hoa lap du an 062008" xfId="458"/>
    <cellStyle name="1_Book1_Goi thau so 2 (30-01-2007)_thanh hoa lap du an 062008 2" xfId="459"/>
    <cellStyle name="1_Book1_Goi thau so 2 (30-01-2007)_thanh hoa lap du an 062008 3" xfId="5325"/>
    <cellStyle name="1_Book1_Goi02(25-05-2006)" xfId="460"/>
    <cellStyle name="1_Book1_Goi02(25-05-2006) 2" xfId="461"/>
    <cellStyle name="1_Book1_Goi02(25-05-2006) 3" xfId="5326"/>
    <cellStyle name="1_Book1_K C N - HUNG DONG L.NHUA" xfId="462"/>
    <cellStyle name="1_Book1_K C N - HUNG DONG L.NHUA 2" xfId="463"/>
    <cellStyle name="1_Book1_K C N - HUNG DONG L.NHUA 3" xfId="5327"/>
    <cellStyle name="1_Book1_K C N - HUNG DONG L.NHUA_thanh hoa lap du an 062008" xfId="464"/>
    <cellStyle name="1_Book1_K C N - HUNG DONG L.NHUA_thanh hoa lap du an 062008 2" xfId="465"/>
    <cellStyle name="1_Book1_K C N - HUNG DONG L.NHUA_thanh hoa lap du an 062008 3" xfId="5328"/>
    <cellStyle name="1_Book1_Khoi Luong Hoang Truong - Hoang Phu" xfId="466"/>
    <cellStyle name="1_Book1_Khoi Luong Hoang Truong - Hoang Phu 2" xfId="467"/>
    <cellStyle name="1_Book1_Khoi Luong Hoang Truong - Hoang Phu 3" xfId="5330"/>
    <cellStyle name="1_Book1_Khoi Luong Hoang Truong - Hoang Phu_thanh hoa lap du an 062008" xfId="468"/>
    <cellStyle name="1_Book1_Khoi Luong Hoang Truong - Hoang Phu_thanh hoa lap du an 062008 2" xfId="469"/>
    <cellStyle name="1_Book1_Khoi Luong Hoang Truong - Hoang Phu_thanh hoa lap du an 062008 3" xfId="5331"/>
    <cellStyle name="1_Book1_km48-53 (tham tra ngay 23-10-2006)" xfId="470"/>
    <cellStyle name="1_Book1_km48-53 (tham tra ngay 23-10-2006) 2" xfId="471"/>
    <cellStyle name="1_Book1_km48-53 (tham tra ngay 23-10-2006) 3" xfId="5329"/>
    <cellStyle name="1_Book1_Muong TL" xfId="472"/>
    <cellStyle name="1_Book1_Muong TL 2" xfId="473"/>
    <cellStyle name="1_Book1_Muong TL 3" xfId="5332"/>
    <cellStyle name="1_Book1_Nhap" xfId="474"/>
    <cellStyle name="1_Book1_Nhap 2" xfId="475"/>
    <cellStyle name="1_Book1_Nhap 3" xfId="5333"/>
    <cellStyle name="1_Book1_thanh hoa lap du an 062008" xfId="476"/>
    <cellStyle name="1_Book1_thanh hoa lap du an 062008 2" xfId="477"/>
    <cellStyle name="1_Book1_thanh hoa lap du an 062008 3" xfId="5336"/>
    <cellStyle name="1_Book1_Tuyen so 1-Km0+00 - Km0+852.56" xfId="478"/>
    <cellStyle name="1_Book1_Tuyen so 1-Km0+00 - Km0+852.56 2" xfId="479"/>
    <cellStyle name="1_Book1_Tuyen so 1-Km0+00 - Km0+852.56 3" xfId="5334"/>
    <cellStyle name="1_Book1_TV sua ngay 02-08-06" xfId="480"/>
    <cellStyle name="1_Book1_TV sua ngay 02-08-06 2" xfId="481"/>
    <cellStyle name="1_Book1_TV sua ngay 02-08-06 3" xfId="5335"/>
    <cellStyle name="1_Book1_ÿÿÿÿÿ" xfId="482"/>
    <cellStyle name="1_Book1_ÿÿÿÿÿ 2" xfId="483"/>
    <cellStyle name="1_Book1_ÿÿÿÿÿ 3" xfId="5337"/>
    <cellStyle name="1_C" xfId="484"/>
    <cellStyle name="1_C 2" xfId="485"/>
    <cellStyle name="1_C 3" xfId="5338"/>
    <cellStyle name="1_Cau Bai Son 2 Km 0+270.26 (8-11-2006)" xfId="486"/>
    <cellStyle name="1_Cau Bai Son 2 Km 0+270.26 (8-11-2006) 2" xfId="487"/>
    <cellStyle name="1_Cau Bai Son 2 Km 0+270.26 (8-11-2006) 3" xfId="5339"/>
    <cellStyle name="1_Cau Hoi 115" xfId="488"/>
    <cellStyle name="1_Cau Hoi 115 2" xfId="489"/>
    <cellStyle name="1_Cau Hoi 115 3" xfId="5340"/>
    <cellStyle name="1_Cau Hoi 115_thanh hoa lap du an 062008" xfId="490"/>
    <cellStyle name="1_Cau Hoi 115_thanh hoa lap du an 062008 2" xfId="491"/>
    <cellStyle name="1_Cau Hoi 115_thanh hoa lap du an 062008 3" xfId="5341"/>
    <cellStyle name="1_Cau Hua Trai (TT 04)" xfId="492"/>
    <cellStyle name="1_Cau Hua Trai (TT 04) 2" xfId="493"/>
    <cellStyle name="1_Cau Hua Trai (TT 04) 3" xfId="5342"/>
    <cellStyle name="1_Cau My Thinh sua theo don gia 59 (19-5-07)" xfId="494"/>
    <cellStyle name="1_Cau My Thinh sua theo don gia 59 (19-5-07) 2" xfId="495"/>
    <cellStyle name="1_Cau My Thinh sua theo don gia 59 (19-5-07) 3" xfId="5343"/>
    <cellStyle name="1_Cau Nam Tot(ngay 2-10-2006)" xfId="496"/>
    <cellStyle name="1_Cau Nam Tot(ngay 2-10-2006) 2" xfId="497"/>
    <cellStyle name="1_Cau Nam Tot(ngay 2-10-2006) 3" xfId="5344"/>
    <cellStyle name="1_Cau Nam Tot(ngay 2-10-2006)_thanh hoa lap du an 062008" xfId="498"/>
    <cellStyle name="1_Cau Nam Tot(ngay 2-10-2006)_thanh hoa lap du an 062008 2" xfId="499"/>
    <cellStyle name="1_Cau Nam Tot(ngay 2-10-2006)_thanh hoa lap du an 062008 3" xfId="5345"/>
    <cellStyle name="1_Cau Song Dao Km 1+51.54 (20-12-2006)" xfId="500"/>
    <cellStyle name="1_Cau Song Dao Km 1+51.54 (20-12-2006) 2" xfId="501"/>
    <cellStyle name="1_Cau Song Dao Km 1+51.54 (20-12-2006) 3" xfId="5346"/>
    <cellStyle name="1_Cau Thanh Ha 1" xfId="502"/>
    <cellStyle name="1_Cau Thanh Ha 1 2" xfId="503"/>
    <cellStyle name="1_Cau Thanh Ha 1 3" xfId="5347"/>
    <cellStyle name="1_Cau thuy dien Ban La (Cu Anh)" xfId="504"/>
    <cellStyle name="1_Cau thuy dien Ban La (Cu Anh) 2" xfId="505"/>
    <cellStyle name="1_Cau thuy dien Ban La (Cu Anh) 3" xfId="5348"/>
    <cellStyle name="1_Cau thuy dien Ban La (Cu Anh)_thanh hoa lap du an 062008" xfId="506"/>
    <cellStyle name="1_Cau thuy dien Ban La (Cu Anh)_thanh hoa lap du an 062008 2" xfId="507"/>
    <cellStyle name="1_Cau thuy dien Ban La (Cu Anh)_thanh hoa lap du an 062008 3" xfId="5349"/>
    <cellStyle name="1_CAU XOP XANG II(su­a)" xfId="508"/>
    <cellStyle name="1_CAU XOP XANG II(su­a) 2" xfId="509"/>
    <cellStyle name="1_CAU XOP XANG II(su­a) 3" xfId="5350"/>
    <cellStyle name="1_caucong" xfId="510"/>
    <cellStyle name="1_caucong 2" xfId="511"/>
    <cellStyle name="1_caucong 3" xfId="5351"/>
    <cellStyle name="1_Chau Thon - Tan Xuan (goi 5)" xfId="512"/>
    <cellStyle name="1_Chau Thon - Tan Xuan (goi 5) 2" xfId="513"/>
    <cellStyle name="1_Chau Thon - Tan Xuan (goi 5) 3" xfId="5354"/>
    <cellStyle name="1_Chau Thon - Tan Xuan (KCS 8-12-06)" xfId="514"/>
    <cellStyle name="1_Chau Thon - Tan Xuan (KCS 8-12-06) 2" xfId="515"/>
    <cellStyle name="1_Chau Thon - Tan Xuan (KCS 8-12-06) 3" xfId="5355"/>
    <cellStyle name="1_Chi phi KS" xfId="516"/>
    <cellStyle name="1_Chi phi KS 2" xfId="517"/>
    <cellStyle name="1_Chi phi KS 3" xfId="5356"/>
    <cellStyle name="1_Chi tieu su nghiep VHXH 2009 chi tiet_01_12qh3t12" xfId="518"/>
    <cellStyle name="1_Chi tieu su nghiep VHXH 2009 chi tiet_01_12qh3t12 2" xfId="519"/>
    <cellStyle name="1_Chi tieu su nghiep VHXH 2009 chi tiet_01_12qh3t12 3" xfId="5357"/>
    <cellStyle name="1_Chinhthuc_Dongquyen_NLN" xfId="520"/>
    <cellStyle name="1_Chinhthuc_Dongquyen_NLN 2" xfId="521"/>
    <cellStyle name="1_Chinhthuc_Dongquyen_NLN 3" xfId="5358"/>
    <cellStyle name="1_ChiTieu_KeHoach_2009" xfId="522"/>
    <cellStyle name="1_ChiTieu_KeHoach_2009 2" xfId="523"/>
    <cellStyle name="1_ChiTieu_KeHoach_2009 3" xfId="5359"/>
    <cellStyle name="1_cong" xfId="524"/>
    <cellStyle name="1_cong 2" xfId="525"/>
    <cellStyle name="1_cong 3" xfId="5352"/>
    <cellStyle name="1_cu ly van chuyen" xfId="526"/>
    <cellStyle name="1_cu ly van chuyen 2" xfId="527"/>
    <cellStyle name="1_cu ly van chuyen 3" xfId="5353"/>
    <cellStyle name="1_Dakt-Cau tinh Hua Phan" xfId="528"/>
    <cellStyle name="1_Dakt-Cau tinh Hua Phan 2" xfId="529"/>
    <cellStyle name="1_Dakt-Cau tinh Hua Phan 3" xfId="5360"/>
    <cellStyle name="1_Danhmuc_Quyhoach2009" xfId="530"/>
    <cellStyle name="1_Danhmuc_Quyhoach2009 2" xfId="531"/>
    <cellStyle name="1_Danhmuc_Quyhoach2009 3" xfId="5361"/>
    <cellStyle name="1_DIEN" xfId="532"/>
    <cellStyle name="1_DIEN 2" xfId="533"/>
    <cellStyle name="1_DIEN 3" xfId="5362"/>
    <cellStyle name="1_Dieu phoi dat goi 1" xfId="534"/>
    <cellStyle name="1_Dieu phoi dat goi 1 2" xfId="535"/>
    <cellStyle name="1_Dieu phoi dat goi 1 3" xfId="5363"/>
    <cellStyle name="1_Dieu phoi dat goi 1_thanh hoa lap du an 062008" xfId="536"/>
    <cellStyle name="1_Dieu phoi dat goi 1_thanh hoa lap du an 062008 2" xfId="537"/>
    <cellStyle name="1_Dieu phoi dat goi 1_thanh hoa lap du an 062008 3" xfId="5364"/>
    <cellStyle name="1_Dieu phoi dat goi 2" xfId="538"/>
    <cellStyle name="1_Dieu phoi dat goi 2 2" xfId="539"/>
    <cellStyle name="1_Dieu phoi dat goi 2 3" xfId="5365"/>
    <cellStyle name="1_Dieu phoi dat goi 2_thanh hoa lap du an 062008" xfId="540"/>
    <cellStyle name="1_Dieu phoi dat goi 2_thanh hoa lap du an 062008 2" xfId="541"/>
    <cellStyle name="1_Dieu phoi dat goi 2_thanh hoa lap du an 062008 3" xfId="5366"/>
    <cellStyle name="1_Dinh muc thiet ke" xfId="542"/>
    <cellStyle name="1_Dinh muc thiet ke 2" xfId="543"/>
    <cellStyle name="1_Dinh muc thiet ke 3" xfId="5367"/>
    <cellStyle name="1_Don gia KS247" xfId="544"/>
    <cellStyle name="1_Don gia KS247 2" xfId="545"/>
    <cellStyle name="1_Don gia KS247 3" xfId="5368"/>
    <cellStyle name="1_DONGIA" xfId="546"/>
    <cellStyle name="1_DONGIA 2" xfId="547"/>
    <cellStyle name="1_DONGIA 3" xfId="5369"/>
    <cellStyle name="1_DT Chau Hong  trinh ngay 09-01-07" xfId="548"/>
    <cellStyle name="1_DT Chau Hong  trinh ngay 09-01-07 2" xfId="549"/>
    <cellStyle name="1_DT Chau Hong  trinh ngay 09-01-07 3" xfId="5370"/>
    <cellStyle name="1_DT Chau Hong  trinh ngay 09-01-07_thanh hoa lap du an 062008" xfId="550"/>
    <cellStyle name="1_DT Chau Hong  trinh ngay 09-01-07_thanh hoa lap du an 062008 2" xfId="551"/>
    <cellStyle name="1_DT Chau Hong  trinh ngay 09-01-07_thanh hoa lap du an 062008 3" xfId="5371"/>
    <cellStyle name="1_DT Kha thi ngay 11-2-06" xfId="552"/>
    <cellStyle name="1_DT Kha thi ngay 11-2-06 2" xfId="553"/>
    <cellStyle name="1_DT Kha thi ngay 11-2-06 3" xfId="5373"/>
    <cellStyle name="1_DT KT ngay 10-9-2005" xfId="554"/>
    <cellStyle name="1_DT KT ngay 10-9-2005 2" xfId="555"/>
    <cellStyle name="1_DT KT ngay 10-9-2005 3" xfId="5372"/>
    <cellStyle name="1_DT ngay 04-01-2006" xfId="556"/>
    <cellStyle name="1_DT ngay 04-01-2006 2" xfId="557"/>
    <cellStyle name="1_DT ngay 04-01-2006 3" xfId="5374"/>
    <cellStyle name="1_DT ngay 04-01-2006_thanh hoa lap du an 062008" xfId="558"/>
    <cellStyle name="1_DT ngay 04-01-2006_thanh hoa lap du an 062008 2" xfId="559"/>
    <cellStyle name="1_DT ngay 04-01-2006_thanh hoa lap du an 062008 3" xfId="5375"/>
    <cellStyle name="1_DT ngay 11-4-2006" xfId="560"/>
    <cellStyle name="1_DT ngay 11-4-2006 2" xfId="561"/>
    <cellStyle name="1_DT ngay 11-4-2006 3" xfId="5376"/>
    <cellStyle name="1_DT ngay 11-4-2006_thanh hoa lap du an 062008" xfId="562"/>
    <cellStyle name="1_DT ngay 11-4-2006_thanh hoa lap du an 062008 2" xfId="563"/>
    <cellStyle name="1_DT ngay 11-4-2006_thanh hoa lap du an 062008 3" xfId="5377"/>
    <cellStyle name="1_DT ngay 15-11-05" xfId="564"/>
    <cellStyle name="1_DT ngay 15-11-05 2" xfId="565"/>
    <cellStyle name="1_DT ngay 15-11-05 3" xfId="5378"/>
    <cellStyle name="1_DT theo DM24" xfId="566"/>
    <cellStyle name="1_DT theo DM24 2" xfId="567"/>
    <cellStyle name="1_DT theo DM24 3" xfId="5379"/>
    <cellStyle name="1_DT theo DM24_thanh hoa lap du an 062008" xfId="568"/>
    <cellStyle name="1_DT theo DM24_thanh hoa lap du an 062008 2" xfId="569"/>
    <cellStyle name="1_DT theo DM24_thanh hoa lap du an 062008 3" xfId="5380"/>
    <cellStyle name="1_DT-497" xfId="570"/>
    <cellStyle name="1_DT-497 2" xfId="571"/>
    <cellStyle name="1_DT-497 3" xfId="5381"/>
    <cellStyle name="1_DT-497_thanh hoa lap du an 062008" xfId="572"/>
    <cellStyle name="1_DT-497_thanh hoa lap du an 062008 2" xfId="573"/>
    <cellStyle name="1_DT-497_thanh hoa lap du an 062008 3" xfId="5382"/>
    <cellStyle name="1_DT-Khao-s¸t-TD" xfId="574"/>
    <cellStyle name="1_DT-Khao-s¸t-TD 2" xfId="575"/>
    <cellStyle name="1_DT-Khao-s¸t-TD 3" xfId="5383"/>
    <cellStyle name="1_DT-Khao-s¸t-TD_thanh hoa lap du an 062008" xfId="576"/>
    <cellStyle name="1_DT-Khao-s¸t-TD_thanh hoa lap du an 062008 2" xfId="577"/>
    <cellStyle name="1_DT-Khao-s¸t-TD_thanh hoa lap du an 062008 3" xfId="5384"/>
    <cellStyle name="1_DTXL goi 11(20-9-05)" xfId="578"/>
    <cellStyle name="1_DTXL goi 11(20-9-05) 2" xfId="579"/>
    <cellStyle name="1_DTXL goi 11(20-9-05) 3" xfId="5385"/>
    <cellStyle name="1_du toan" xfId="580"/>
    <cellStyle name="1_du toan (03-11-05)" xfId="581"/>
    <cellStyle name="1_du toan (03-11-05) 2" xfId="582"/>
    <cellStyle name="1_du toan (03-11-05) 3" xfId="5387"/>
    <cellStyle name="1_Du toan (12-05-2005) Tham dinh" xfId="583"/>
    <cellStyle name="1_Du toan (12-05-2005) Tham dinh 2" xfId="584"/>
    <cellStyle name="1_Du toan (12-05-2005) Tham dinh 3" xfId="5388"/>
    <cellStyle name="1_Du toan (12-05-2005) Tham dinh_thanh hoa lap du an 062008" xfId="585"/>
    <cellStyle name="1_Du toan (12-05-2005) Tham dinh_thanh hoa lap du an 062008 2" xfId="586"/>
    <cellStyle name="1_Du toan (12-05-2005) Tham dinh_thanh hoa lap du an 062008 3" xfId="5389"/>
    <cellStyle name="1_Du toan (23-05-2005) Tham dinh" xfId="587"/>
    <cellStyle name="1_Du toan (23-05-2005) Tham dinh 2" xfId="588"/>
    <cellStyle name="1_Du toan (23-05-2005) Tham dinh 3" xfId="5390"/>
    <cellStyle name="1_Du toan (23-05-2005) Tham dinh_thanh hoa lap du an 062008" xfId="589"/>
    <cellStyle name="1_Du toan (23-05-2005) Tham dinh_thanh hoa lap du an 062008 2" xfId="590"/>
    <cellStyle name="1_Du toan (23-05-2005) Tham dinh_thanh hoa lap du an 062008 3" xfId="5391"/>
    <cellStyle name="1_Du toan (5 - 04 - 2004)" xfId="591"/>
    <cellStyle name="1_Du toan (5 - 04 - 2004) 2" xfId="592"/>
    <cellStyle name="1_Du toan (5 - 04 - 2004) 3" xfId="5392"/>
    <cellStyle name="1_Du toan (5 - 04 - 2004)_thanh hoa lap du an 062008" xfId="593"/>
    <cellStyle name="1_Du toan (5 - 04 - 2004)_thanh hoa lap du an 062008 2" xfId="594"/>
    <cellStyle name="1_Du toan (5 - 04 - 2004)_thanh hoa lap du an 062008 3" xfId="5393"/>
    <cellStyle name="1_Du toan (6-3-2005)" xfId="595"/>
    <cellStyle name="1_Du toan (6-3-2005) 2" xfId="596"/>
    <cellStyle name="1_Du toan (6-3-2005) 3" xfId="5394"/>
    <cellStyle name="1_Du toan (Ban A)" xfId="597"/>
    <cellStyle name="1_Du toan (Ban A) 2" xfId="598"/>
    <cellStyle name="1_Du toan (Ban A) 3" xfId="5395"/>
    <cellStyle name="1_Du toan (Ban A)_thanh hoa lap du an 062008" xfId="599"/>
    <cellStyle name="1_Du toan (Ban A)_thanh hoa lap du an 062008 2" xfId="600"/>
    <cellStyle name="1_Du toan (Ban A)_thanh hoa lap du an 062008 3" xfId="5396"/>
    <cellStyle name="1_Du toan (ngay 13 - 07 - 2004)" xfId="601"/>
    <cellStyle name="1_Du toan (ngay 13 - 07 - 2004) 2" xfId="602"/>
    <cellStyle name="1_Du toan (ngay 13 - 07 - 2004) 3" xfId="5397"/>
    <cellStyle name="1_Du toan (ngay 13 - 07 - 2004)_thanh hoa lap du an 062008" xfId="603"/>
    <cellStyle name="1_Du toan (ngay 13 - 07 - 2004)_thanh hoa lap du an 062008 2" xfId="604"/>
    <cellStyle name="1_Du toan (ngay 13 - 07 - 2004)_thanh hoa lap du an 062008 3" xfId="5398"/>
    <cellStyle name="1_Du toan (ngay 25-9-06)" xfId="605"/>
    <cellStyle name="1_Du toan (ngay 25-9-06) 2" xfId="606"/>
    <cellStyle name="1_Du toan (ngay 25-9-06) 3" xfId="5399"/>
    <cellStyle name="1_Du toan (ngay03-02-07) theo DG moi" xfId="607"/>
    <cellStyle name="1_Du toan (ngay03-02-07) theo DG moi 2" xfId="608"/>
    <cellStyle name="1_Du toan (ngay03-02-07) theo DG moi 3" xfId="5400"/>
    <cellStyle name="1_du toan 10" xfId="7887"/>
    <cellStyle name="1_du toan 11" xfId="8434"/>
    <cellStyle name="1_du toan 12" xfId="8481"/>
    <cellStyle name="1_du toan 13" xfId="9358"/>
    <cellStyle name="1_du toan 14" xfId="9497"/>
    <cellStyle name="1_du toan 15" xfId="9717"/>
    <cellStyle name="1_du toan 16" xfId="9486"/>
    <cellStyle name="1_du toan 17" xfId="9720"/>
    <cellStyle name="1_du toan 18" xfId="9488"/>
    <cellStyle name="1_du toan 19" xfId="9705"/>
    <cellStyle name="1_du toan 2" xfId="609"/>
    <cellStyle name="1_du toan 20" xfId="9785"/>
    <cellStyle name="1_du toan 21" xfId="9837"/>
    <cellStyle name="1_du toan 3" xfId="5386"/>
    <cellStyle name="1_du toan 4" xfId="7331"/>
    <cellStyle name="1_du toan 5" xfId="7384"/>
    <cellStyle name="1_Du toan 558 (Km17+508.12 - Km 22)" xfId="610"/>
    <cellStyle name="1_Du toan 558 (Km17+508.12 - Km 22) 2" xfId="611"/>
    <cellStyle name="1_Du toan 558 (Km17+508.12 - Km 22) 3" xfId="5401"/>
    <cellStyle name="1_Du toan 558 (Km17+508.12 - Km 22)_thanh hoa lap du an 062008" xfId="612"/>
    <cellStyle name="1_Du toan 558 (Km17+508.12 - Km 22)_thanh hoa lap du an 062008 2" xfId="613"/>
    <cellStyle name="1_Du toan 558 (Km17+508.12 - Km 22)_thanh hoa lap du an 062008 3" xfId="5402"/>
    <cellStyle name="1_du toan 6" xfId="7883"/>
    <cellStyle name="1_du toan 7" xfId="8416"/>
    <cellStyle name="1_du toan 8" xfId="7886"/>
    <cellStyle name="1_du toan 9" xfId="8418"/>
    <cellStyle name="1_Du toan bo sung (11-2004)" xfId="614"/>
    <cellStyle name="1_Du toan bo sung (11-2004) 2" xfId="615"/>
    <cellStyle name="1_Du toan bo sung (11-2004) 3" xfId="5403"/>
    <cellStyle name="1_Du toan Cang Vung Ang (Tham tra 3-11-06)" xfId="616"/>
    <cellStyle name="1_Du toan Cang Vung Ang (Tham tra 3-11-06) 2" xfId="617"/>
    <cellStyle name="1_Du toan Cang Vung Ang (Tham tra 3-11-06) 3" xfId="5404"/>
    <cellStyle name="1_Du toan Cang Vung Ang (Tham tra 3-11-06)_thanh hoa lap du an 062008" xfId="618"/>
    <cellStyle name="1_Du toan Cang Vung Ang (Tham tra 3-11-06)_thanh hoa lap du an 062008 2" xfId="619"/>
    <cellStyle name="1_Du toan Cang Vung Ang (Tham tra 3-11-06)_thanh hoa lap du an 062008 3" xfId="5405"/>
    <cellStyle name="1_Du toan Cang Vung Ang ngay 09-8-06 " xfId="620"/>
    <cellStyle name="1_Du toan Cang Vung Ang ngay 09-8-06  2" xfId="621"/>
    <cellStyle name="1_Du toan Cang Vung Ang ngay 09-8-06  3" xfId="5406"/>
    <cellStyle name="1_Du toan Cang Vung Ang ngay 09-8-06 _thanh hoa lap du an 062008" xfId="622"/>
    <cellStyle name="1_Du toan Cang Vung Ang ngay 09-8-06 _thanh hoa lap du an 062008 2" xfId="623"/>
    <cellStyle name="1_Du toan Cang Vung Ang ngay 09-8-06 _thanh hoa lap du an 062008 3" xfId="5407"/>
    <cellStyle name="1_Du toan dieu chin theo don gia moi (1-2-2007)" xfId="624"/>
    <cellStyle name="1_Du toan dieu chin theo don gia moi (1-2-2007) 2" xfId="625"/>
    <cellStyle name="1_Du toan dieu chin theo don gia moi (1-2-2007) 3" xfId="5408"/>
    <cellStyle name="1_Du toan Doan Km 53 - 60 sua theo tham tra(15-5-2007)" xfId="626"/>
    <cellStyle name="1_Du toan Doan Km 53 - 60 sua theo tham tra(15-5-2007) 2" xfId="627"/>
    <cellStyle name="1_Du toan Doan Km 53 - 60 sua theo tham tra(15-5-2007) 3" xfId="5410"/>
    <cellStyle name="1_Du toan Doan Km 53 - 60 sua theo tham tra(15-5-2007)_thanh hoa lap du an 062008" xfId="628"/>
    <cellStyle name="1_Du toan Doan Km 53 - 60 sua theo tham tra(15-5-2007)_thanh hoa lap du an 062008 2" xfId="629"/>
    <cellStyle name="1_Du toan Doan Km 53 - 60 sua theo tham tra(15-5-2007)_thanh hoa lap du an 062008 3" xfId="5411"/>
    <cellStyle name="1_Du toan Doan Km 53 - 60 sua theo TV4 tham tra(9-6-2007)" xfId="630"/>
    <cellStyle name="1_Du toan Doan Km 53 - 60 sua theo TV4 tham tra(9-6-2007) 2" xfId="631"/>
    <cellStyle name="1_Du toan Doan Km 53 - 60 sua theo TV4 tham tra(9-6-2007) 3" xfId="5409"/>
    <cellStyle name="1_Du toan Goi 1" xfId="632"/>
    <cellStyle name="1_Du toan Goi 1 2" xfId="633"/>
    <cellStyle name="1_Du toan Goi 1 3" xfId="5412"/>
    <cellStyle name="1_Du toan Goi 1_thanh hoa lap du an 062008" xfId="634"/>
    <cellStyle name="1_Du toan Goi 1_thanh hoa lap du an 062008 2" xfId="635"/>
    <cellStyle name="1_Du toan Goi 1_thanh hoa lap du an 062008 3" xfId="5413"/>
    <cellStyle name="1_du toan goi 12" xfId="636"/>
    <cellStyle name="1_du toan goi 12 2" xfId="637"/>
    <cellStyle name="1_du toan goi 12 3" xfId="5414"/>
    <cellStyle name="1_Du toan Goi 2" xfId="638"/>
    <cellStyle name="1_Du toan Goi 2 2" xfId="639"/>
    <cellStyle name="1_Du toan Goi 2 3" xfId="5415"/>
    <cellStyle name="1_Du toan Goi 2_thanh hoa lap du an 062008" xfId="640"/>
    <cellStyle name="1_Du toan Goi 2_thanh hoa lap du an 062008 2" xfId="641"/>
    <cellStyle name="1_Du toan Goi 2_thanh hoa lap du an 062008 3" xfId="5416"/>
    <cellStyle name="1_Du toan Huong Lam - Ban Giang (ngay28-11-06)" xfId="642"/>
    <cellStyle name="1_Du toan Huong Lam - Ban Giang (ngay28-11-06) 2" xfId="643"/>
    <cellStyle name="1_Du toan Huong Lam - Ban Giang (ngay28-11-06) 3" xfId="5417"/>
    <cellStyle name="1_Du toan Huong Lam - Ban Giang (ngay28-11-06)_thanh hoa lap du an 062008" xfId="644"/>
    <cellStyle name="1_Du toan Huong Lam - Ban Giang (ngay28-11-06)_thanh hoa lap du an 062008 2" xfId="645"/>
    <cellStyle name="1_Du toan Huong Lam - Ban Giang (ngay28-11-06)_thanh hoa lap du an 062008 3" xfId="5418"/>
    <cellStyle name="1_Du toan Huong Lam - Ban Giang theo DG 59 (ngay3-2-07)" xfId="646"/>
    <cellStyle name="1_Du toan Huong Lam - Ban Giang theo DG 59 (ngay3-2-07) 2" xfId="647"/>
    <cellStyle name="1_Du toan Huong Lam - Ban Giang theo DG 59 (ngay3-2-07) 3" xfId="5419"/>
    <cellStyle name="1_Du toan Huong Lam - Ban Giang theo DG 59 (ngay3-2-07)_thanh hoa lap du an 062008" xfId="648"/>
    <cellStyle name="1_Du toan Huong Lam - Ban Giang theo DG 59 (ngay3-2-07)_thanh hoa lap du an 062008 2" xfId="649"/>
    <cellStyle name="1_Du toan Huong Lam - Ban Giang theo DG 59 (ngay3-2-07)_thanh hoa lap du an 062008 3" xfId="5420"/>
    <cellStyle name="1_Du toan khao sat don 553 (da sua 16.5.08)" xfId="650"/>
    <cellStyle name="1_Du toan khao sat don 553 (da sua 16.5.08) 2" xfId="651"/>
    <cellStyle name="1_Du toan khao sat don 553 (da sua 16.5.08) 3" xfId="5423"/>
    <cellStyle name="1_Du toan KT-TCsua theo TT 03 - YC 471" xfId="652"/>
    <cellStyle name="1_Du toan KT-TCsua theo TT 03 - YC 471 2" xfId="653"/>
    <cellStyle name="1_Du toan KT-TCsua theo TT 03 - YC 471 3" xfId="5421"/>
    <cellStyle name="1_Du toan KT-TCsua theo TT 03 - YC 471_thanh hoa lap du an 062008" xfId="654"/>
    <cellStyle name="1_Du toan KT-TCsua theo TT 03 - YC 471_thanh hoa lap du an 062008 2" xfId="655"/>
    <cellStyle name="1_Du toan KT-TCsua theo TT 03 - YC 471_thanh hoa lap du an 062008 3" xfId="5422"/>
    <cellStyle name="1_Du toan ngay (28-10-2005)" xfId="656"/>
    <cellStyle name="1_Du toan ngay (28-10-2005) 2" xfId="657"/>
    <cellStyle name="1_Du toan ngay (28-10-2005) 3" xfId="5424"/>
    <cellStyle name="1_Du toan ngay (28-10-2005)_thanh hoa lap du an 062008" xfId="658"/>
    <cellStyle name="1_Du toan ngay (28-10-2005)_thanh hoa lap du an 062008 2" xfId="659"/>
    <cellStyle name="1_Du toan ngay (28-10-2005)_thanh hoa lap du an 062008 3" xfId="5425"/>
    <cellStyle name="1_Du toan ngay 16-4-2007" xfId="660"/>
    <cellStyle name="1_Du toan ngay 16-4-2007 2" xfId="661"/>
    <cellStyle name="1_Du toan ngay 16-4-2007 3" xfId="5426"/>
    <cellStyle name="1_Du toan ngay 1-9-2004 (version 1)" xfId="662"/>
    <cellStyle name="1_Du toan ngay 1-9-2004 (version 1) 2" xfId="663"/>
    <cellStyle name="1_Du toan ngay 1-9-2004 (version 1) 3" xfId="5427"/>
    <cellStyle name="1_Du toan ngay 1-9-2004 (version 1)_thanh hoa lap du an 062008" xfId="664"/>
    <cellStyle name="1_Du toan ngay 1-9-2004 (version 1)_thanh hoa lap du an 062008 2" xfId="665"/>
    <cellStyle name="1_Du toan ngay 1-9-2004 (version 1)_thanh hoa lap du an 062008 3" xfId="5428"/>
    <cellStyle name="1_Du toan Phuong lam" xfId="666"/>
    <cellStyle name="1_Du toan Phuong lam 2" xfId="667"/>
    <cellStyle name="1_Du toan Phuong lam 3" xfId="5429"/>
    <cellStyle name="1_Du toan QL 27 (23-12-2005)" xfId="668"/>
    <cellStyle name="1_Du toan QL 27 (23-12-2005) 2" xfId="669"/>
    <cellStyle name="1_Du toan QL 27 (23-12-2005) 3" xfId="5430"/>
    <cellStyle name="1_Du toan QL 27 (23-12-2005)_thanh hoa lap du an 062008" xfId="670"/>
    <cellStyle name="1_Du toan QL 27 (23-12-2005)_thanh hoa lap du an 062008 2" xfId="671"/>
    <cellStyle name="1_Du toan QL 27 (23-12-2005)_thanh hoa lap du an 062008 3" xfId="5431"/>
    <cellStyle name="1_Du toan Tay Thanh Hoa duyetcuoi" xfId="672"/>
    <cellStyle name="1_Du toan Tay Thanh Hoa duyetcuoi 2" xfId="673"/>
    <cellStyle name="1_Du toan Tay Thanh Hoa duyetcuoi 3" xfId="5432"/>
    <cellStyle name="1_Du toan Tay Thanh Hoa duyetcuoi_thanh hoa lap du an 062008" xfId="674"/>
    <cellStyle name="1_Du toan Tay Thanh Hoa duyetcuoi_thanh hoa lap du an 062008 2" xfId="675"/>
    <cellStyle name="1_Du toan Tay Thanh Hoa duyetcuoi_thanh hoa lap du an 062008 3" xfId="5433"/>
    <cellStyle name="1_du_toan_HG01(theo tham tra06062007)" xfId="676"/>
    <cellStyle name="1_du_toan_HG01(theo tham tra06062007) 2" xfId="677"/>
    <cellStyle name="1_du_toan_HG01(theo tham tra06062007) 3" xfId="5434"/>
    <cellStyle name="1_Du_toan_Ho_Xa___Vinh_Tan_WB3 sua ngay 18-8-06" xfId="678"/>
    <cellStyle name="1_Du_toan_Ho_Xa___Vinh_Tan_WB3 sua ngay 18-8-06 2" xfId="679"/>
    <cellStyle name="1_Du_toan_Ho_Xa___Vinh_Tan_WB3 sua ngay 18-8-06 3" xfId="5435"/>
    <cellStyle name="1_Du_toan_Ho_Xa___Vinh_Tan_WB3 sua ngay 18-8-06_thanh hoa lap du an 062008" xfId="680"/>
    <cellStyle name="1_Du_toan_Ho_Xa___Vinh_Tan_WB3 sua ngay 18-8-06_thanh hoa lap du an 062008 2" xfId="681"/>
    <cellStyle name="1_Du_toan_Ho_Xa___Vinh_Tan_WB3 sua ngay 18-8-06_thanh hoa lap du an 062008 3" xfId="5436"/>
    <cellStyle name="1_DuAnKT ngay 11-2-2006" xfId="682"/>
    <cellStyle name="1_DuAnKT ngay 11-2-2006 2" xfId="683"/>
    <cellStyle name="1_DuAnKT ngay 11-2-2006 3" xfId="5437"/>
    <cellStyle name="1_DuAnKT ngay 11-2-2006_thanh hoa lap du an 062008" xfId="684"/>
    <cellStyle name="1_DuAnKT ngay 11-2-2006_thanh hoa lap du an 062008 2" xfId="685"/>
    <cellStyle name="1_DuAnKT ngay 11-2-2006_thanh hoa lap du an 062008 3" xfId="5438"/>
    <cellStyle name="1_Gia_VL cau-JIBIC-Ha-tinh" xfId="686"/>
    <cellStyle name="1_Gia_VL cau-JIBIC-Ha-tinh 2" xfId="687"/>
    <cellStyle name="1_Gia_VL cau-JIBIC-Ha-tinh 3" xfId="5458"/>
    <cellStyle name="1_Gia_VL cau-JIBIC-Ha-tinh_thanh hoa lap du an 062008" xfId="688"/>
    <cellStyle name="1_Gia_VL cau-JIBIC-Ha-tinh_thanh hoa lap du an 062008 2" xfId="689"/>
    <cellStyle name="1_Gia_VL cau-JIBIC-Ha-tinh_thanh hoa lap du an 062008 3" xfId="5459"/>
    <cellStyle name="1_Gia_VLQL48_duyet " xfId="690"/>
    <cellStyle name="1_Gia_VLQL48_duyet  2" xfId="691"/>
    <cellStyle name="1_Gia_VLQL48_duyet  3" xfId="5460"/>
    <cellStyle name="1_Gia_VLQL48_duyet _thanh hoa lap du an 062008" xfId="692"/>
    <cellStyle name="1_Gia_VLQL48_duyet _thanh hoa lap du an 062008 2" xfId="693"/>
    <cellStyle name="1_Gia_VLQL48_duyet _thanh hoa lap du an 062008 3" xfId="5461"/>
    <cellStyle name="1_goi 1" xfId="694"/>
    <cellStyle name="1_Goi 1 (TT04)" xfId="695"/>
    <cellStyle name="1_Goi 1 (TT04) 2" xfId="696"/>
    <cellStyle name="1_Goi 1 (TT04) 3" xfId="5440"/>
    <cellStyle name="1_goi 1 10" xfId="7884"/>
    <cellStyle name="1_goi 1 11" xfId="8435"/>
    <cellStyle name="1_goi 1 12" xfId="8482"/>
    <cellStyle name="1_goi 1 13" xfId="9359"/>
    <cellStyle name="1_goi 1 14" xfId="9498"/>
    <cellStyle name="1_goi 1 15" xfId="9713"/>
    <cellStyle name="1_goi 1 16" xfId="9490"/>
    <cellStyle name="1_goi 1 17" xfId="9714"/>
    <cellStyle name="1_goi 1 18" xfId="9491"/>
    <cellStyle name="1_goi 1 19" xfId="9702"/>
    <cellStyle name="1_goi 1 2" xfId="697"/>
    <cellStyle name="1_goi 1 20" xfId="9786"/>
    <cellStyle name="1_goi 1 21" xfId="9838"/>
    <cellStyle name="1_goi 1 3" xfId="5439"/>
    <cellStyle name="1_goi 1 4" xfId="7332"/>
    <cellStyle name="1_goi 1 5" xfId="7387"/>
    <cellStyle name="1_goi 1 6" xfId="7878"/>
    <cellStyle name="1_goi 1 7" xfId="8410"/>
    <cellStyle name="1_goi 1 8" xfId="7881"/>
    <cellStyle name="1_goi 1 9" xfId="8414"/>
    <cellStyle name="1_goi 1 duyet theo luong mo (an)" xfId="698"/>
    <cellStyle name="1_goi 1 duyet theo luong mo (an) 2" xfId="699"/>
    <cellStyle name="1_goi 1 duyet theo luong mo (an) 3" xfId="5441"/>
    <cellStyle name="1_Goi 1_1" xfId="700"/>
    <cellStyle name="1_Goi 1_1 2" xfId="701"/>
    <cellStyle name="1_Goi 1_1 3" xfId="5442"/>
    <cellStyle name="1_Goi 1_1_thanh hoa lap du an 062008" xfId="702"/>
    <cellStyle name="1_Goi 1_1_thanh hoa lap du an 062008 2" xfId="703"/>
    <cellStyle name="1_Goi 1_1_thanh hoa lap du an 062008 3" xfId="5443"/>
    <cellStyle name="1_Goi so 1" xfId="704"/>
    <cellStyle name="1_Goi so 1 2" xfId="705"/>
    <cellStyle name="1_Goi so 1 3" xfId="5444"/>
    <cellStyle name="1_Goi thau so 08 (11-05-2007)" xfId="706"/>
    <cellStyle name="1_Goi thau so 08 (11-05-2007) 2" xfId="707"/>
    <cellStyle name="1_Goi thau so 08 (11-05-2007) 3" xfId="5445"/>
    <cellStyle name="1_Goi thau so 1 (14-12-2006)" xfId="708"/>
    <cellStyle name="1_Goi thau so 1 (14-12-2006) 2" xfId="709"/>
    <cellStyle name="1_Goi thau so 1 (14-12-2006) 3" xfId="5446"/>
    <cellStyle name="1_Goi thau so 2 (20-6-2006)" xfId="710"/>
    <cellStyle name="1_Goi thau so 2 (20-6-2006) 2" xfId="711"/>
    <cellStyle name="1_Goi thau so 2 (20-6-2006) 3" xfId="5447"/>
    <cellStyle name="1_Goi02(25-05-2006)" xfId="712"/>
    <cellStyle name="1_Goi02(25-05-2006) 2" xfId="713"/>
    <cellStyle name="1_Goi02(25-05-2006) 3" xfId="5448"/>
    <cellStyle name="1_Goi02(25-05-2006)_thanh hoa lap du an 062008" xfId="714"/>
    <cellStyle name="1_Goi02(25-05-2006)_thanh hoa lap du an 062008 2" xfId="715"/>
    <cellStyle name="1_Goi02(25-05-2006)_thanh hoa lap du an 062008 3" xfId="5449"/>
    <cellStyle name="1_Goi1N206" xfId="716"/>
    <cellStyle name="1_Goi1N206 2" xfId="717"/>
    <cellStyle name="1_Goi1N206 3" xfId="5450"/>
    <cellStyle name="1_Goi1N206_thanh hoa lap du an 062008" xfId="718"/>
    <cellStyle name="1_Goi1N206_thanh hoa lap du an 062008 2" xfId="719"/>
    <cellStyle name="1_Goi1N206_thanh hoa lap du an 062008 3" xfId="5451"/>
    <cellStyle name="1_Goi2N206" xfId="720"/>
    <cellStyle name="1_Goi2N206 2" xfId="721"/>
    <cellStyle name="1_Goi2N206 3" xfId="5452"/>
    <cellStyle name="1_Goi2N206_thanh hoa lap du an 062008" xfId="722"/>
    <cellStyle name="1_Goi2N206_thanh hoa lap du an 062008 2" xfId="723"/>
    <cellStyle name="1_Goi2N206_thanh hoa lap du an 062008 3" xfId="5453"/>
    <cellStyle name="1_Goi4N216" xfId="724"/>
    <cellStyle name="1_Goi4N216 2" xfId="725"/>
    <cellStyle name="1_Goi4N216 3" xfId="5454"/>
    <cellStyle name="1_Goi4N216_thanh hoa lap du an 062008" xfId="726"/>
    <cellStyle name="1_Goi4N216_thanh hoa lap du an 062008 2" xfId="727"/>
    <cellStyle name="1_Goi4N216_thanh hoa lap du an 062008 3" xfId="5455"/>
    <cellStyle name="1_Goi5N216" xfId="728"/>
    <cellStyle name="1_Goi5N216 2" xfId="729"/>
    <cellStyle name="1_Goi5N216 3" xfId="5456"/>
    <cellStyle name="1_Goi5N216_thanh hoa lap du an 062008" xfId="730"/>
    <cellStyle name="1_Goi5N216_thanh hoa lap du an 062008 2" xfId="731"/>
    <cellStyle name="1_Goi5N216_thanh hoa lap du an 062008 3" xfId="5457"/>
    <cellStyle name="1_Hoi Song" xfId="732"/>
    <cellStyle name="1_Hoi Song 2" xfId="733"/>
    <cellStyle name="1_Hoi Song 3" xfId="5462"/>
    <cellStyle name="1_HT-LO" xfId="734"/>
    <cellStyle name="1_HT-LO 2" xfId="735"/>
    <cellStyle name="1_HT-LO 3" xfId="5463"/>
    <cellStyle name="1_HT-LO_thanh hoa lap du an 062008" xfId="736"/>
    <cellStyle name="1_HT-LO_thanh hoa lap du an 062008 2" xfId="737"/>
    <cellStyle name="1_HT-LO_thanh hoa lap du an 062008 3" xfId="5464"/>
    <cellStyle name="1_Huong Lam - Ban Giang (11-4-2007)" xfId="738"/>
    <cellStyle name="1_Huong Lam - Ban Giang (11-4-2007) 2" xfId="739"/>
    <cellStyle name="1_Huong Lam - Ban Giang (11-4-2007) 3" xfId="5465"/>
    <cellStyle name="1_Huong Lam - Ban Giang (11-4-2007)_thanh hoa lap du an 062008" xfId="740"/>
    <cellStyle name="1_Huong Lam - Ban Giang (11-4-2007)_thanh hoa lap du an 062008 2" xfId="741"/>
    <cellStyle name="1_Huong Lam - Ban Giang (11-4-2007)_thanh hoa lap du an 062008 3" xfId="5466"/>
    <cellStyle name="1_KH trien khai von 2006-2010  &amp; 2007 theo QD313 _13.6.07" xfId="742"/>
    <cellStyle name="1_KH trien khai von 2006-2010  &amp; 2007 theo QD313 _13.6.07 2" xfId="743"/>
    <cellStyle name="1_KH trien khai von 2006-2010  &amp; 2007 theo QD313 _13.6.07 3" xfId="5505"/>
    <cellStyle name="1_KH Von Dieu tra CBMT 2009ngay3t12qh4t12" xfId="744"/>
    <cellStyle name="1_KH Von Dieu tra CBMT 2009ngay3t12qh4t12 2" xfId="745"/>
    <cellStyle name="1_KH Von Dieu tra CBMT 2009ngay3t12qh4t12 3" xfId="5506"/>
    <cellStyle name="1_KH_2009_CongThuong" xfId="746"/>
    <cellStyle name="1_KH_2009_CongThuong 2" xfId="747"/>
    <cellStyle name="1_KH_2009_CongThuong 3" xfId="5507"/>
    <cellStyle name="1_KH_SXNL_2009" xfId="748"/>
    <cellStyle name="1_KH_SXNL_2009 2" xfId="749"/>
    <cellStyle name="1_KH_SXNL_2009 3" xfId="5508"/>
    <cellStyle name="1_Khoi luong" xfId="750"/>
    <cellStyle name="1_Khoi luong 2" xfId="751"/>
    <cellStyle name="1_Khoi luong 3" xfId="5509"/>
    <cellStyle name="1_Khoi luong doan 1" xfId="752"/>
    <cellStyle name="1_Khoi luong doan 1 2" xfId="753"/>
    <cellStyle name="1_Khoi luong doan 1 3" xfId="5510"/>
    <cellStyle name="1_Khoi luong doan 1_thanh hoa lap du an 062008" xfId="754"/>
    <cellStyle name="1_Khoi luong doan 1_thanh hoa lap du an 062008 2" xfId="755"/>
    <cellStyle name="1_Khoi luong doan 1_thanh hoa lap du an 062008 3" xfId="5511"/>
    <cellStyle name="1_Khoi luong doan 2" xfId="756"/>
    <cellStyle name="1_Khoi luong doan 2 2" xfId="757"/>
    <cellStyle name="1_Khoi luong doan 2 3" xfId="5512"/>
    <cellStyle name="1_Khoi luong doan 2_thanh hoa lap du an 062008" xfId="758"/>
    <cellStyle name="1_Khoi luong doan 2_thanh hoa lap du an 062008 2" xfId="759"/>
    <cellStyle name="1_Khoi luong doan 2_thanh hoa lap du an 062008 3" xfId="5513"/>
    <cellStyle name="1_Khoi Luong Hoang Truong - Hoang Phu" xfId="760"/>
    <cellStyle name="1_Khoi Luong Hoang Truong - Hoang Phu 2" xfId="761"/>
    <cellStyle name="1_Khoi Luong Hoang Truong - Hoang Phu 3" xfId="5514"/>
    <cellStyle name="1_Khoi Luong Hoang Truong - Hoang Phu_thanh hoa lap du an 062008" xfId="762"/>
    <cellStyle name="1_Khoi Luong Hoang Truong - Hoang Phu_thanh hoa lap du an 062008 2" xfId="763"/>
    <cellStyle name="1_Khoi Luong Hoang Truong - Hoang Phu_thanh hoa lap du an 062008 3" xfId="5515"/>
    <cellStyle name="1_Khoi luong_thanh hoa lap du an 062008" xfId="764"/>
    <cellStyle name="1_Khoi luong_thanh hoa lap du an 062008 2" xfId="765"/>
    <cellStyle name="1_Khoi luong_thanh hoa lap du an 062008 3" xfId="5516"/>
    <cellStyle name="1_KHXDCB_2009_ HDND" xfId="766"/>
    <cellStyle name="1_KHXDCB_2009_ HDND 2" xfId="767"/>
    <cellStyle name="1_KHXDCB_2009_ HDND 3" xfId="5517"/>
    <cellStyle name="1_Kiennghi_TTCP" xfId="768"/>
    <cellStyle name="1_Kiennghi_TTCP 2" xfId="769"/>
    <cellStyle name="1_Kiennghi_TTCP 3" xfId="5467"/>
    <cellStyle name="1_Kiennghi_TTCP_Bosung" xfId="770"/>
    <cellStyle name="1_Kiennghi_TTCP_Bosung 2" xfId="771"/>
    <cellStyle name="1_Kiennghi_TTCP_Bosung 3" xfId="5468"/>
    <cellStyle name="1_Kiennghi_TTCP_Bosung_lan2" xfId="772"/>
    <cellStyle name="1_Kiennghi_TTCP_Bosung_lan2 2" xfId="773"/>
    <cellStyle name="1_Kiennghi_TTCP_Bosung_lan2 3" xfId="5469"/>
    <cellStyle name="1_Kiennghibosungvon_TTCP_2" xfId="774"/>
    <cellStyle name="1_Kiennghibosungvon_TTCP_2 2" xfId="775"/>
    <cellStyle name="1_Kiennghibosungvon_TTCP_2 3" xfId="5470"/>
    <cellStyle name="1_KL" xfId="776"/>
    <cellStyle name="1_KL 2" xfId="777"/>
    <cellStyle name="1_KL 3" xfId="5471"/>
    <cellStyle name="1_KL_Cau My Thinh sua theo don gia 59 (19-5-07)" xfId="778"/>
    <cellStyle name="1_KL_Cau My Thinh sua theo don gia 59 (19-5-07) 2" xfId="779"/>
    <cellStyle name="1_KL_Cau My Thinh sua theo don gia 59 (19-5-07) 3" xfId="5472"/>
    <cellStyle name="1_KL_Cau My Thinh sua theo don gia 59 (19-5-07)_thanh hoa lap du an 062008" xfId="780"/>
    <cellStyle name="1_KL_Cau My Thinh sua theo don gia 59 (19-5-07)_thanh hoa lap du an 062008 2" xfId="781"/>
    <cellStyle name="1_KL_Cau My Thinh sua theo don gia 59 (19-5-07)_thanh hoa lap du an 062008 3" xfId="5473"/>
    <cellStyle name="1_Kl_DT_Tham_Dinh_497_16-4-07" xfId="782"/>
    <cellStyle name="1_Kl_DT_Tham_Dinh_497_16-4-07 2" xfId="783"/>
    <cellStyle name="1_Kl_DT_Tham_Dinh_497_16-4-07 3" xfId="5474"/>
    <cellStyle name="1_KL_DT-497" xfId="784"/>
    <cellStyle name="1_KL_DT-497 2" xfId="785"/>
    <cellStyle name="1_KL_DT-497 3" xfId="5475"/>
    <cellStyle name="1_KL_DT-497_thanh hoa lap du an 062008" xfId="786"/>
    <cellStyle name="1_KL_DT-497_thanh hoa lap du an 062008 2" xfId="787"/>
    <cellStyle name="1_KL_DT-497_thanh hoa lap du an 062008 3" xfId="5476"/>
    <cellStyle name="1_KL_DT-Khao-s¸t-TD" xfId="788"/>
    <cellStyle name="1_KL_DT-Khao-s¸t-TD 2" xfId="789"/>
    <cellStyle name="1_KL_DT-Khao-s¸t-TD 3" xfId="5477"/>
    <cellStyle name="1_KL_DT-Khao-s¸t-TD_thanh hoa lap du an 062008" xfId="790"/>
    <cellStyle name="1_KL_DT-Khao-s¸t-TD_thanh hoa lap du an 062008 2" xfId="791"/>
    <cellStyle name="1_KL_DT-Khao-s¸t-TD_thanh hoa lap du an 062008 3" xfId="5478"/>
    <cellStyle name="1_KL_Huong Lam - Ban Giang (11-4-2007)" xfId="792"/>
    <cellStyle name="1_KL_Huong Lam - Ban Giang (11-4-2007) 2" xfId="793"/>
    <cellStyle name="1_KL_Huong Lam - Ban Giang (11-4-2007) 3" xfId="5479"/>
    <cellStyle name="1_KL_Huong Lam - Ban Giang (11-4-2007)_thanh hoa lap du an 062008" xfId="794"/>
    <cellStyle name="1_KL_Huong Lam - Ban Giang (11-4-2007)_thanh hoa lap du an 062008 2" xfId="795"/>
    <cellStyle name="1_KL_Huong Lam - Ban Giang (11-4-2007)_thanh hoa lap du an 062008 3" xfId="5480"/>
    <cellStyle name="1_KL_thanh hoa lap du an 062008" xfId="796"/>
    <cellStyle name="1_KL_thanh hoa lap du an 062008 2" xfId="797"/>
    <cellStyle name="1_KL_thanh hoa lap du an 062008 3" xfId="5481"/>
    <cellStyle name="1_Kl6-6-05" xfId="798"/>
    <cellStyle name="1_Kl6-6-05 2" xfId="799"/>
    <cellStyle name="1_Kl6-6-05 3" xfId="5482"/>
    <cellStyle name="1_KLCongTh" xfId="800"/>
    <cellStyle name="1_KLCongTh 2" xfId="801"/>
    <cellStyle name="1_KLCongTh 3" xfId="5483"/>
    <cellStyle name="1_Kldoan3" xfId="802"/>
    <cellStyle name="1_Kldoan3 2" xfId="803"/>
    <cellStyle name="1_Kldoan3 3" xfId="5484"/>
    <cellStyle name="1_Kldoan3_thanh hoa lap du an 062008" xfId="804"/>
    <cellStyle name="1_Kldoan3_thanh hoa lap du an 062008 2" xfId="805"/>
    <cellStyle name="1_Kldoan3_thanh hoa lap du an 062008 3" xfId="5485"/>
    <cellStyle name="1_KLhoxa" xfId="806"/>
    <cellStyle name="1_KLhoxa 2" xfId="807"/>
    <cellStyle name="1_KLhoxa 3" xfId="5486"/>
    <cellStyle name="1_Klnutgiao" xfId="808"/>
    <cellStyle name="1_Klnutgiao 2" xfId="809"/>
    <cellStyle name="1_Klnutgiao 3" xfId="5487"/>
    <cellStyle name="1_KLPA2s" xfId="810"/>
    <cellStyle name="1_KLPA2s 2" xfId="811"/>
    <cellStyle name="1_KLPA2s 3" xfId="5488"/>
    <cellStyle name="1_KlQdinhduyet" xfId="812"/>
    <cellStyle name="1_KlQdinhduyet 2" xfId="813"/>
    <cellStyle name="1_KlQdinhduyet 3" xfId="5489"/>
    <cellStyle name="1_KlQdinhduyet_thanh hoa lap du an 062008" xfId="814"/>
    <cellStyle name="1_KlQdinhduyet_thanh hoa lap du an 062008 2" xfId="815"/>
    <cellStyle name="1_KlQdinhduyet_thanh hoa lap du an 062008 3" xfId="5490"/>
    <cellStyle name="1_KlQL4goi5KCS" xfId="816"/>
    <cellStyle name="1_KlQL4goi5KCS 2" xfId="817"/>
    <cellStyle name="1_KlQL4goi5KCS 3" xfId="5491"/>
    <cellStyle name="1_Kltayth" xfId="818"/>
    <cellStyle name="1_Kltayth 2" xfId="819"/>
    <cellStyle name="1_Kltayth 3" xfId="5492"/>
    <cellStyle name="1_KltaythQDduyet" xfId="820"/>
    <cellStyle name="1_KltaythQDduyet 2" xfId="821"/>
    <cellStyle name="1_KltaythQDduyet 3" xfId="5493"/>
    <cellStyle name="1_Kluong4-2004" xfId="822"/>
    <cellStyle name="1_Kluong4-2004 2" xfId="823"/>
    <cellStyle name="1_Kluong4-2004 3" xfId="5494"/>
    <cellStyle name="1_Kluong4-2004_thanh hoa lap du an 062008" xfId="824"/>
    <cellStyle name="1_Kluong4-2004_thanh hoa lap du an 062008 2" xfId="825"/>
    <cellStyle name="1_Kluong4-2004_thanh hoa lap du an 062008 3" xfId="5495"/>
    <cellStyle name="1_Km 48 - 53 (sua nap TVTT 6-7-2007)" xfId="826"/>
    <cellStyle name="1_Km 48 - 53 (sua nap TVTT 6-7-2007) 2" xfId="827"/>
    <cellStyle name="1_Km 48 - 53 (sua nap TVTT 6-7-2007) 3" xfId="5496"/>
    <cellStyle name="1_Km 48 - 53 (sua nap TVTT 6-7-2007)_thanh hoa lap du an 062008" xfId="828"/>
    <cellStyle name="1_Km 48 - 53 (sua nap TVTT 6-7-2007)_thanh hoa lap du an 062008 2" xfId="829"/>
    <cellStyle name="1_Km 48 - 53 (sua nap TVTT 6-7-2007)_thanh hoa lap du an 062008 3" xfId="5497"/>
    <cellStyle name="1_Km2" xfId="830"/>
    <cellStyle name="1_Km2 2" xfId="831"/>
    <cellStyle name="1_Km2 3" xfId="5498"/>
    <cellStyle name="1_Km3" xfId="832"/>
    <cellStyle name="1_Km3 2" xfId="833"/>
    <cellStyle name="1_Km3 3" xfId="5499"/>
    <cellStyle name="1_km4-6" xfId="834"/>
    <cellStyle name="1_km4-6 2" xfId="835"/>
    <cellStyle name="1_km4-6 3" xfId="5500"/>
    <cellStyle name="1_km48-53 (tham tra ngay 23-10-2006)" xfId="836"/>
    <cellStyle name="1_km48-53 (tham tra ngay 23-10-2006) 2" xfId="837"/>
    <cellStyle name="1_km48-53 (tham tra ngay 23-10-2006) 3" xfId="5501"/>
    <cellStyle name="1_km48-53 (tham tra ngay 23-10-2006)_thanh hoa lap du an 062008" xfId="838"/>
    <cellStyle name="1_km48-53 (tham tra ngay 23-10-2006)_thanh hoa lap du an 062008 2" xfId="839"/>
    <cellStyle name="1_km48-53 (tham tra ngay 23-10-2006)_thanh hoa lap du an 062008 3" xfId="5502"/>
    <cellStyle name="1_km48-53 (tham tra ngay 23-10-2006)theo gi¸ ca m¸y míi" xfId="840"/>
    <cellStyle name="1_km48-53 (tham tra ngay 23-10-2006)theo gi¸ ca m¸y míi 2" xfId="841"/>
    <cellStyle name="1_km48-53 (tham tra ngay 23-10-2006)theo gi¸ ca m¸y míi 3" xfId="5503"/>
    <cellStyle name="1_km48-53 (tham tra ngay 23-10-2006)theo gi¸ ca m¸y míi_thanh hoa lap du an 062008" xfId="842"/>
    <cellStyle name="1_km48-53 (tham tra ngay 23-10-2006)theo gi¸ ca m¸y míi_thanh hoa lap du an 062008 2" xfId="843"/>
    <cellStyle name="1_km48-53 (tham tra ngay 23-10-2006)theo gi¸ ca m¸y míi_thanh hoa lap du an 062008 3" xfId="5504"/>
    <cellStyle name="1_Luong A6" xfId="844"/>
    <cellStyle name="1_Luong A6 2" xfId="845"/>
    <cellStyle name="1_Luong A6 3" xfId="5518"/>
    <cellStyle name="1_maugiacotaluy" xfId="846"/>
    <cellStyle name="1_maugiacotaluy 2" xfId="847"/>
    <cellStyle name="1_maugiacotaluy 3" xfId="5519"/>
    <cellStyle name="1_My Thanh Son Thanh" xfId="848"/>
    <cellStyle name="1_My Thanh Son Thanh 2" xfId="849"/>
    <cellStyle name="1_My Thanh Son Thanh 3" xfId="5520"/>
    <cellStyle name="1_Nenmat" xfId="850"/>
    <cellStyle name="1_Nenmat 2" xfId="851"/>
    <cellStyle name="1_Nenmat 3" xfId="5521"/>
    <cellStyle name="1_Nhap" xfId="852"/>
    <cellStyle name="1_Nhap 2" xfId="853"/>
    <cellStyle name="1_Nhap 3" xfId="5522"/>
    <cellStyle name="1_Nhom I" xfId="854"/>
    <cellStyle name="1_Nhom I 2" xfId="855"/>
    <cellStyle name="1_Nhom I 3" xfId="5523"/>
    <cellStyle name="1_Nhom I_thanh hoa lap du an 062008" xfId="856"/>
    <cellStyle name="1_Nhom I_thanh hoa lap du an 062008 2" xfId="857"/>
    <cellStyle name="1_Nhom I_thanh hoa lap du an 062008 3" xfId="5524"/>
    <cellStyle name="1_Phanbotindung_2009_KH" xfId="858"/>
    <cellStyle name="1_Phanbotindung_2009_KH 2" xfId="859"/>
    <cellStyle name="1_Phanbotindung_2009_KH 3" xfId="5533"/>
    <cellStyle name="1_Phu luc KS" xfId="860"/>
    <cellStyle name="1_Phu luc KS 2" xfId="861"/>
    <cellStyle name="1_Phu luc KS 3" xfId="5534"/>
    <cellStyle name="1_phu luc thoi gian kiem tra cac du an 8-2007" xfId="862"/>
    <cellStyle name="1_phu luc thoi gian kiem tra cac du an 8-2007 2" xfId="863"/>
    <cellStyle name="1_phu luc thoi gian kiem tra cac du an 8-2007 3" xfId="5535"/>
    <cellStyle name="1_Project N.Du" xfId="864"/>
    <cellStyle name="1_Project N.Du 2" xfId="865"/>
    <cellStyle name="1_Project N.Du 3" xfId="5525"/>
    <cellStyle name="1_Project N.Du.dien" xfId="866"/>
    <cellStyle name="1_Project N.Du.dien 2" xfId="867"/>
    <cellStyle name="1_Project N.Du.dien 3" xfId="5526"/>
    <cellStyle name="1_Project N.Du_thanh hoa lap du an 062008" xfId="868"/>
    <cellStyle name="1_Project N.Du_thanh hoa lap du an 062008 2" xfId="869"/>
    <cellStyle name="1_Project N.Du_thanh hoa lap du an 062008 3" xfId="5527"/>
    <cellStyle name="1_Project QL4" xfId="870"/>
    <cellStyle name="1_Project QL4 2" xfId="871"/>
    <cellStyle name="1_Project QL4 3" xfId="5528"/>
    <cellStyle name="1_Project QL4 goi 7" xfId="872"/>
    <cellStyle name="1_Project QL4 goi 7 2" xfId="873"/>
    <cellStyle name="1_Project QL4 goi 7 3" xfId="5529"/>
    <cellStyle name="1_Project QL4 goi 7_thanh hoa lap du an 062008" xfId="874"/>
    <cellStyle name="1_Project QL4 goi 7_thanh hoa lap du an 062008 2" xfId="875"/>
    <cellStyle name="1_Project QL4 goi 7_thanh hoa lap du an 062008 3" xfId="5530"/>
    <cellStyle name="1_Project QL4 goi5" xfId="876"/>
    <cellStyle name="1_Project QL4 goi5 2" xfId="877"/>
    <cellStyle name="1_Project QL4 goi5 3" xfId="5531"/>
    <cellStyle name="1_Project QL4 goi8" xfId="878"/>
    <cellStyle name="1_Project QL4 goi8 2" xfId="879"/>
    <cellStyle name="1_Project QL4 goi8 3" xfId="5532"/>
    <cellStyle name="1_QL1A-SUA2005" xfId="880"/>
    <cellStyle name="1_QL1A-SUA2005 2" xfId="881"/>
    <cellStyle name="1_QL1A-SUA2005 3" xfId="5536"/>
    <cellStyle name="1_QL1A-SUA2005_thanh hoa lap du an 062008" xfId="882"/>
    <cellStyle name="1_QL1A-SUA2005_thanh hoa lap du an 062008 2" xfId="883"/>
    <cellStyle name="1_QL1A-SUA2005_thanh hoa lap du an 062008 3" xfId="5537"/>
    <cellStyle name="1_Sheet1" xfId="884"/>
    <cellStyle name="1_Sheet1 2" xfId="885"/>
    <cellStyle name="1_Sheet1 3" xfId="5538"/>
    <cellStyle name="1_Sheet1_Cau My Thinh sua theo don gia 59 (19-5-07)" xfId="886"/>
    <cellStyle name="1_Sheet1_Cau My Thinh sua theo don gia 59 (19-5-07) 2" xfId="887"/>
    <cellStyle name="1_Sheet1_Cau My Thinh sua theo don gia 59 (19-5-07) 3" xfId="5539"/>
    <cellStyle name="1_Sheet1_DT_Tham_Dinh_497_16-4-07" xfId="888"/>
    <cellStyle name="1_Sheet1_DT_Tham_Dinh_497_16-4-07 2" xfId="889"/>
    <cellStyle name="1_Sheet1_DT_Tham_Dinh_497_16-4-07 3" xfId="5540"/>
    <cellStyle name="1_Sheet1_DT-497" xfId="890"/>
    <cellStyle name="1_Sheet1_DT-497 2" xfId="891"/>
    <cellStyle name="1_Sheet1_DT-497 3" xfId="5541"/>
    <cellStyle name="1_Sheet1_DT-Khao-s¸t-TD" xfId="892"/>
    <cellStyle name="1_Sheet1_DT-Khao-s¸t-TD 2" xfId="893"/>
    <cellStyle name="1_Sheet1_DT-Khao-s¸t-TD 3" xfId="5542"/>
    <cellStyle name="1_Sheet1_Huong Lam - Ban Giang (11-4-2007)" xfId="894"/>
    <cellStyle name="1_Sheet1_Huong Lam - Ban Giang (11-4-2007) 2" xfId="895"/>
    <cellStyle name="1_Sheet1_Huong Lam - Ban Giang (11-4-2007) 3" xfId="5543"/>
    <cellStyle name="1_SuoiTon" xfId="896"/>
    <cellStyle name="1_SuoiTon 2" xfId="897"/>
    <cellStyle name="1_SuoiTon 3" xfId="5544"/>
    <cellStyle name="1_SuoiTon_thanh hoa lap du an 062008" xfId="898"/>
    <cellStyle name="1_SuoiTon_thanh hoa lap du an 062008 2" xfId="899"/>
    <cellStyle name="1_SuoiTon_thanh hoa lap du an 062008 3" xfId="5545"/>
    <cellStyle name="1_t" xfId="900"/>
    <cellStyle name="1_t 2" xfId="901"/>
    <cellStyle name="1_t 3" xfId="5546"/>
    <cellStyle name="1_TamkhoanKSDH" xfId="902"/>
    <cellStyle name="1_TamkhoanKSDH 2" xfId="903"/>
    <cellStyle name="1_TamkhoanKSDH 3" xfId="5547"/>
    <cellStyle name="1_Tay THoa" xfId="904"/>
    <cellStyle name="1_Tay THoa 2" xfId="905"/>
    <cellStyle name="1_Tay THoa 3" xfId="5548"/>
    <cellStyle name="1_Tay THoa_thanh hoa lap du an 062008" xfId="906"/>
    <cellStyle name="1_Tay THoa_thanh hoa lap du an 062008 2" xfId="907"/>
    <cellStyle name="1_Tay THoa_thanh hoa lap du an 062008 3" xfId="5549"/>
    <cellStyle name="1_TH in" xfId="908"/>
    <cellStyle name="1_TH in 2" xfId="909"/>
    <cellStyle name="1_TH in 3" xfId="5558"/>
    <cellStyle name="1_Tham tra (8-11)1" xfId="910"/>
    <cellStyle name="1_Tham tra (8-11)1 2" xfId="911"/>
    <cellStyle name="1_Tham tra (8-11)1 3" xfId="5559"/>
    <cellStyle name="1_Tham tra (8-11)1_thanh hoa lap du an 062008" xfId="912"/>
    <cellStyle name="1_Tham tra (8-11)1_thanh hoa lap du an 062008 2" xfId="913"/>
    <cellStyle name="1_Tham tra (8-11)1_thanh hoa lap du an 062008 3" xfId="5560"/>
    <cellStyle name="1_THDA" xfId="914"/>
    <cellStyle name="1_THDA 2" xfId="915"/>
    <cellStyle name="1_THDA 3" xfId="5561"/>
    <cellStyle name="1_THkl" xfId="916"/>
    <cellStyle name="1_THkl 2" xfId="917"/>
    <cellStyle name="1_THkl 3" xfId="5562"/>
    <cellStyle name="1_THkl_thanh hoa lap du an 062008" xfId="918"/>
    <cellStyle name="1_THkl_thanh hoa lap du an 062008 2" xfId="919"/>
    <cellStyle name="1_THkl_thanh hoa lap du an 062008 3" xfId="5563"/>
    <cellStyle name="1_THklpa2" xfId="920"/>
    <cellStyle name="1_THklpa2 2" xfId="921"/>
    <cellStyle name="1_THklpa2 3" xfId="5564"/>
    <cellStyle name="1_THklpa2_thanh hoa lap du an 062008" xfId="922"/>
    <cellStyle name="1_THklpa2_thanh hoa lap du an 062008 2" xfId="923"/>
    <cellStyle name="1_THklpa2_thanh hoa lap du an 062008 3" xfId="5565"/>
    <cellStyle name="1_TMDTluong_540000(1)" xfId="924"/>
    <cellStyle name="1_TMDTluong_540000(1) 2" xfId="925"/>
    <cellStyle name="1_TMDTluong_540000(1) 3" xfId="5550"/>
    <cellStyle name="1_Tong hop DT dieu chinh duong 38-95" xfId="926"/>
    <cellStyle name="1_Tong hop DT dieu chinh duong 38-95 2" xfId="927"/>
    <cellStyle name="1_Tong hop DT dieu chinh duong 38-95 3" xfId="5551"/>
    <cellStyle name="1_Tong hop khoi luong duong 557 (30-5-2006)" xfId="928"/>
    <cellStyle name="1_Tong hop khoi luong duong 557 (30-5-2006) 2" xfId="929"/>
    <cellStyle name="1_Tong hop khoi luong duong 557 (30-5-2006) 3" xfId="5552"/>
    <cellStyle name="1_Tong muc dau tu" xfId="930"/>
    <cellStyle name="1_Tong muc dau tu 2" xfId="931"/>
    <cellStyle name="1_Tong muc dau tu 3" xfId="5553"/>
    <cellStyle name="1_TRUNG PMU 5" xfId="932"/>
    <cellStyle name="1_TRUNG PMU 5 2" xfId="933"/>
    <cellStyle name="1_TRUNG PMU 5 3" xfId="5566"/>
    <cellStyle name="1_Tuyen so 1-Km0+00 - Km0+852.56" xfId="934"/>
    <cellStyle name="1_Tuyen so 1-Km0+00 - Km0+852.56 2" xfId="935"/>
    <cellStyle name="1_Tuyen so 1-Km0+00 - Km0+852.56 3" xfId="5554"/>
    <cellStyle name="1_Tuyen so 1-Km0+00 - Km0+852.56_thanh hoa lap du an 062008" xfId="936"/>
    <cellStyle name="1_Tuyen so 1-Km0+00 - Km0+852.56_thanh hoa lap du an 062008 2" xfId="937"/>
    <cellStyle name="1_Tuyen so 1-Km0+00 - Km0+852.56_thanh hoa lap du an 062008 3" xfId="5555"/>
    <cellStyle name="1_TV sua ngay 02-08-06" xfId="938"/>
    <cellStyle name="1_TV sua ngay 02-08-06 2" xfId="939"/>
    <cellStyle name="1_TV sua ngay 02-08-06 3" xfId="5556"/>
    <cellStyle name="1_TV sua ngay 02-08-06_thanh hoa lap du an 062008" xfId="940"/>
    <cellStyle name="1_TV sua ngay 02-08-06_thanh hoa lap du an 062008 2" xfId="941"/>
    <cellStyle name="1_TV sua ngay 02-08-06_thanh hoa lap du an 062008 3" xfId="5557"/>
    <cellStyle name="1_VatLieu 3 cau -NA" xfId="942"/>
    <cellStyle name="1_VatLieu 3 cau -NA 2" xfId="943"/>
    <cellStyle name="1_VatLieu 3 cau -NA 3" xfId="5567"/>
    <cellStyle name="1_VatLieu 3 cau -NA_thanh hoa lap du an 062008" xfId="944"/>
    <cellStyle name="1_VatLieu 3 cau -NA_thanh hoa lap du an 062008 2" xfId="945"/>
    <cellStyle name="1_VatLieu 3 cau -NA_thanh hoa lap du an 062008 3" xfId="5568"/>
    <cellStyle name="1_ÿÿÿÿÿ" xfId="946"/>
    <cellStyle name="1_ÿÿÿÿÿ 2" xfId="947"/>
    <cellStyle name="1_ÿÿÿÿÿ 3" xfId="5569"/>
    <cellStyle name="1_ÿÿÿÿÿ_1" xfId="948"/>
    <cellStyle name="1_ÿÿÿÿÿ_1 2" xfId="949"/>
    <cellStyle name="1_ÿÿÿÿÿ_1 3" xfId="5570"/>
    <cellStyle name="1_ÿÿÿÿÿ_1_thanh hoa lap du an 062008" xfId="950"/>
    <cellStyle name="1_ÿÿÿÿÿ_1_thanh hoa lap du an 062008 2" xfId="951"/>
    <cellStyle name="1_ÿÿÿÿÿ_1_thanh hoa lap du an 062008 3" xfId="5571"/>
    <cellStyle name="1_ÿÿÿÿÿ_Book1" xfId="952"/>
    <cellStyle name="1_ÿÿÿÿÿ_Book1 2" xfId="953"/>
    <cellStyle name="1_ÿÿÿÿÿ_Book1 3" xfId="5572"/>
    <cellStyle name="1_ÿÿÿÿÿ_Book1_Cau My Thinh sua theo don gia 59 (19-5-07)" xfId="954"/>
    <cellStyle name="1_ÿÿÿÿÿ_Book1_Cau My Thinh sua theo don gia 59 (19-5-07) 2" xfId="955"/>
    <cellStyle name="1_ÿÿÿÿÿ_Book1_Cau My Thinh sua theo don gia 59 (19-5-07) 3" xfId="5573"/>
    <cellStyle name="1_ÿÿÿÿÿ_Book1_DT_Tham_Dinh_497_16-4-07" xfId="956"/>
    <cellStyle name="1_ÿÿÿÿÿ_Book1_DT_Tham_Dinh_497_16-4-07 2" xfId="957"/>
    <cellStyle name="1_ÿÿÿÿÿ_Book1_DT_Tham_Dinh_497_16-4-07 3" xfId="5574"/>
    <cellStyle name="1_ÿÿÿÿÿ_Book1_DT-497" xfId="958"/>
    <cellStyle name="1_ÿÿÿÿÿ_Book1_DT-497 2" xfId="959"/>
    <cellStyle name="1_ÿÿÿÿÿ_Book1_DT-497 3" xfId="5575"/>
    <cellStyle name="1_ÿÿÿÿÿ_Book1_DT-Khao-s¸t-TD" xfId="960"/>
    <cellStyle name="1_ÿÿÿÿÿ_Book1_DT-Khao-s¸t-TD 2" xfId="961"/>
    <cellStyle name="1_ÿÿÿÿÿ_Book1_DT-Khao-s¸t-TD 3" xfId="5576"/>
    <cellStyle name="1_ÿÿÿÿÿ_Book1_Huong Lam - Ban Giang (11-4-2007)" xfId="962"/>
    <cellStyle name="1_ÿÿÿÿÿ_Book1_Huong Lam - Ban Giang (11-4-2007) 2" xfId="963"/>
    <cellStyle name="1_ÿÿÿÿÿ_Book1_Huong Lam - Ban Giang (11-4-2007) 3" xfId="5577"/>
    <cellStyle name="1_ÿÿÿÿÿ_Cau My Thinh sua theo don gia 59 (19-5-07)" xfId="964"/>
    <cellStyle name="1_ÿÿÿÿÿ_Cau My Thinh sua theo don gia 59 (19-5-07) 2" xfId="965"/>
    <cellStyle name="1_ÿÿÿÿÿ_Cau My Thinh sua theo don gia 59 (19-5-07) 3" xfId="5578"/>
    <cellStyle name="1_ÿÿÿÿÿ_DT_Tham_Dinh_497_16-4-07" xfId="966"/>
    <cellStyle name="1_ÿÿÿÿÿ_DT_Tham_Dinh_497_16-4-07 2" xfId="967"/>
    <cellStyle name="1_ÿÿÿÿÿ_DT_Tham_Dinh_497_16-4-07 3" xfId="5579"/>
    <cellStyle name="1_ÿÿÿÿÿ_DT-497" xfId="968"/>
    <cellStyle name="1_ÿÿÿÿÿ_DT-497 2" xfId="969"/>
    <cellStyle name="1_ÿÿÿÿÿ_DT-497 3" xfId="5580"/>
    <cellStyle name="1_ÿÿÿÿÿ_DT-Khao-s¸t-TD" xfId="970"/>
    <cellStyle name="1_ÿÿÿÿÿ_DT-Khao-s¸t-TD 2" xfId="971"/>
    <cellStyle name="1_ÿÿÿÿÿ_DT-Khao-s¸t-TD 3" xfId="5581"/>
    <cellStyle name="1_ÿÿÿÿÿ_Huong Lam - Ban Giang (11-4-2007)" xfId="972"/>
    <cellStyle name="1_ÿÿÿÿÿ_Huong Lam - Ban Giang (11-4-2007) 2" xfId="973"/>
    <cellStyle name="1_ÿÿÿÿÿ_Huong Lam - Ban Giang (11-4-2007) 3" xfId="5582"/>
    <cellStyle name="1_ÿÿÿÿÿ_phu luc klksht" xfId="974"/>
    <cellStyle name="1_ÿÿÿÿÿ_phu luc klksht 2" xfId="975"/>
    <cellStyle name="1_ÿÿÿÿÿ_phu luc klksht 3" xfId="5583"/>
    <cellStyle name="1_ÿÿÿÿÿ_Tong hop DT dieu chinh duong 38-95" xfId="976"/>
    <cellStyle name="1_ÿÿÿÿÿ_Tong hop DT dieu chinh duong 38-95 2" xfId="977"/>
    <cellStyle name="1_ÿÿÿÿÿ_Tong hop DT dieu chinh duong 38-95 3" xfId="5584"/>
    <cellStyle name="_x0001_1¼„½(" xfId="978"/>
    <cellStyle name="_x0001_1¼„½( 2" xfId="979"/>
    <cellStyle name="_x0001_1¼„½( 3" xfId="5585"/>
    <cellStyle name="_x0001_1¼½(" xfId="980"/>
    <cellStyle name="_x0001_1¼½( 2" xfId="981"/>
    <cellStyle name="_x0001_1¼½( 3" xfId="5586"/>
    <cellStyle name="18" xfId="982"/>
    <cellStyle name="18 2" xfId="983"/>
    <cellStyle name="18 3" xfId="5587"/>
    <cellStyle name="¹éºÐÀ²_      " xfId="984"/>
    <cellStyle name="2" xfId="985"/>
    <cellStyle name="2 2" xfId="986"/>
    <cellStyle name="2 3" xfId="5588"/>
    <cellStyle name="2_6.Bang_luong_moi_XDCB" xfId="987"/>
    <cellStyle name="2_6.Bang_luong_moi_XDCB 2" xfId="988"/>
    <cellStyle name="2_6.Bang_luong_moi_XDCB 3" xfId="5589"/>
    <cellStyle name="2_A che do KS +chi BQL" xfId="989"/>
    <cellStyle name="2_A che do KS +chi BQL 2" xfId="990"/>
    <cellStyle name="2_A che do KS +chi BQL 3" xfId="5590"/>
    <cellStyle name="2_BANG CAM COC GPMB 8km" xfId="991"/>
    <cellStyle name="2_BANG CAM COC GPMB 8km 2" xfId="992"/>
    <cellStyle name="2_BANG CAM COC GPMB 8km 3" xfId="5591"/>
    <cellStyle name="2_BANG CAM COC GPMB 8km_thanh hoa lap du an 062008" xfId="993"/>
    <cellStyle name="2_BANG CAM COC GPMB 8km_thanh hoa lap du an 062008 2" xfId="994"/>
    <cellStyle name="2_BANG CAM COC GPMB 8km_thanh hoa lap du an 062008 3" xfId="5592"/>
    <cellStyle name="2_Bang tong hop khoi luong" xfId="995"/>
    <cellStyle name="2_Bang tong hop khoi luong 2" xfId="996"/>
    <cellStyle name="2_Bang tong hop khoi luong 3" xfId="5593"/>
    <cellStyle name="2_BCsoketgiuanhiemky_BIEU" xfId="997"/>
    <cellStyle name="2_BCsoketgiuanhiemky_BIEU 2" xfId="998"/>
    <cellStyle name="2_BCsoketgiuanhiemky_BIEU 3" xfId="5594"/>
    <cellStyle name="2_Bieu_KH_2010_Giao" xfId="999"/>
    <cellStyle name="2_Bieu_KH_2010_Giao 2" xfId="1000"/>
    <cellStyle name="2_Bieu_KH_2010_Giao 3" xfId="5595"/>
    <cellStyle name="2_BieuKH.TM(T12.Gui TH)_2" xfId="1001"/>
    <cellStyle name="2_BieuKH.TM(T12.Gui TH)_2 2" xfId="1002"/>
    <cellStyle name="2_BieuKH.TM(T12.Gui TH)_2 3" xfId="5596"/>
    <cellStyle name="2_Book1" xfId="1003"/>
    <cellStyle name="2_Book1 2" xfId="1004"/>
    <cellStyle name="2_Book1 3" xfId="5597"/>
    <cellStyle name="2_Book1_1" xfId="1005"/>
    <cellStyle name="2_Book1_1 2" xfId="1006"/>
    <cellStyle name="2_Book1_1 3" xfId="5598"/>
    <cellStyle name="2_Book1_1_thanh hoa lap du an 062008" xfId="1007"/>
    <cellStyle name="2_Book1_1_thanh hoa lap du an 062008 2" xfId="1008"/>
    <cellStyle name="2_Book1_1_thanh hoa lap du an 062008 3" xfId="5599"/>
    <cellStyle name="2_Book1_Book1" xfId="1009"/>
    <cellStyle name="2_Book1_Book1 2" xfId="1010"/>
    <cellStyle name="2_Book1_Book1 3" xfId="5600"/>
    <cellStyle name="2_Book1_Book1_1" xfId="1011"/>
    <cellStyle name="2_Book1_Book1_1 2" xfId="1012"/>
    <cellStyle name="2_Book1_Book1_1 3" xfId="5601"/>
    <cellStyle name="2_Book1_Book1_Book1" xfId="1013"/>
    <cellStyle name="2_Book1_Book1_Book1 2" xfId="1014"/>
    <cellStyle name="2_Book1_Book1_Book1 3" xfId="5602"/>
    <cellStyle name="2_Book1_Book1_Gia goi thau KS, TKBVTC sua Ngay 12-01" xfId="1015"/>
    <cellStyle name="2_Book1_Book1_Gia goi thau KS, TKBVTC sua Ngay 12-01 2" xfId="1016"/>
    <cellStyle name="2_Book1_Book1_Gia goi thau KS, TKBVTC sua Ngay 12-01 3" xfId="5603"/>
    <cellStyle name="2_Book1_Book1_thanh hoa lap du an 062008" xfId="1017"/>
    <cellStyle name="2_Book1_Book1_thanh hoa lap du an 062008 2" xfId="1018"/>
    <cellStyle name="2_Book1_Book1_thanh hoa lap du an 062008 3" xfId="5604"/>
    <cellStyle name="2_Book1_Cau Bai Son 2 Km 0+270.26 (8-11-2006)" xfId="1019"/>
    <cellStyle name="2_Book1_Cau Bai Son 2 Km 0+270.26 (8-11-2006) 2" xfId="1020"/>
    <cellStyle name="2_Book1_Cau Bai Son 2 Km 0+270.26 (8-11-2006) 3" xfId="5605"/>
    <cellStyle name="2_Book1_Cau Bai Son 2 Km 0+270.26 (8-11-2006)_thanh hoa lap du an 062008" xfId="1021"/>
    <cellStyle name="2_Book1_Cau Bai Son 2 Km 0+270.26 (8-11-2006)_thanh hoa lap du an 062008 2" xfId="1022"/>
    <cellStyle name="2_Book1_Cau Bai Son 2 Km 0+270.26 (8-11-2006)_thanh hoa lap du an 062008 3" xfId="5606"/>
    <cellStyle name="2_Book1_Cau Hoa Son Km 1+441.06 (14-12-2006)" xfId="1023"/>
    <cellStyle name="2_Book1_Cau Hoa Son Km 1+441.06 (14-12-2006) 2" xfId="1024"/>
    <cellStyle name="2_Book1_Cau Hoa Son Km 1+441.06 (14-12-2006) 3" xfId="5607"/>
    <cellStyle name="2_Book1_Cau Hoa Son Km 1+441.06 (14-12-2006)_thanh hoa lap du an 062008" xfId="1025"/>
    <cellStyle name="2_Book1_Cau Hoa Son Km 1+441.06 (14-12-2006)_thanh hoa lap du an 062008 2" xfId="1026"/>
    <cellStyle name="2_Book1_Cau Hoa Son Km 1+441.06 (14-12-2006)_thanh hoa lap du an 062008 3" xfId="5608"/>
    <cellStyle name="2_Book1_Cau Hoa Son Km 1+441.06 (22-10-2006)" xfId="1027"/>
    <cellStyle name="2_Book1_Cau Hoa Son Km 1+441.06 (22-10-2006) 2" xfId="1028"/>
    <cellStyle name="2_Book1_Cau Hoa Son Km 1+441.06 (22-10-2006) 3" xfId="5609"/>
    <cellStyle name="2_Book1_Cau Hoa Son Km 1+441.06 (22-10-2006)_thanh hoa lap du an 062008" xfId="1029"/>
    <cellStyle name="2_Book1_Cau Hoa Son Km 1+441.06 (22-10-2006)_thanh hoa lap du an 062008 2" xfId="1030"/>
    <cellStyle name="2_Book1_Cau Hoa Son Km 1+441.06 (22-10-2006)_thanh hoa lap du an 062008 3" xfId="5610"/>
    <cellStyle name="2_Book1_Cau Hoa Son Km 1+441.06 (24-10-2006)" xfId="1031"/>
    <cellStyle name="2_Book1_Cau Hoa Son Km 1+441.06 (24-10-2006) 2" xfId="1032"/>
    <cellStyle name="2_Book1_Cau Hoa Son Km 1+441.06 (24-10-2006) 3" xfId="5611"/>
    <cellStyle name="2_Book1_Cau Hoa Son Km 1+441.06 (24-10-2006)_thanh hoa lap du an 062008" xfId="1033"/>
    <cellStyle name="2_Book1_Cau Hoa Son Km 1+441.06 (24-10-2006)_thanh hoa lap du an 062008 2" xfId="1034"/>
    <cellStyle name="2_Book1_Cau Hoa Son Km 1+441.06 (24-10-2006)_thanh hoa lap du an 062008 3" xfId="5612"/>
    <cellStyle name="2_Book1_Cau Nam Tot(ngay 2-10-2006)" xfId="1035"/>
    <cellStyle name="2_Book1_Cau Nam Tot(ngay 2-10-2006) 2" xfId="1036"/>
    <cellStyle name="2_Book1_Cau Nam Tot(ngay 2-10-2006) 3" xfId="5613"/>
    <cellStyle name="2_Book1_Cau Song Dao Km 1+51.54 (20-12-2006)" xfId="1037"/>
    <cellStyle name="2_Book1_Cau Song Dao Km 1+51.54 (20-12-2006) 2" xfId="1038"/>
    <cellStyle name="2_Book1_Cau Song Dao Km 1+51.54 (20-12-2006) 3" xfId="5614"/>
    <cellStyle name="2_Book1_Cau Song Dao Km 1+51.54 (20-12-2006)_thanh hoa lap du an 062008" xfId="1039"/>
    <cellStyle name="2_Book1_Cau Song Dao Km 1+51.54 (20-12-2006)_thanh hoa lap du an 062008 2" xfId="1040"/>
    <cellStyle name="2_Book1_Cau Song Dao Km 1+51.54 (20-12-2006)_thanh hoa lap du an 062008 3" xfId="5615"/>
    <cellStyle name="2_Book1_CAU XOP XANG II(su­a)" xfId="1041"/>
    <cellStyle name="2_Book1_CAU XOP XANG II(su­a) 2" xfId="1042"/>
    <cellStyle name="2_Book1_CAU XOP XANG II(su­a) 3" xfId="5616"/>
    <cellStyle name="2_Book1_CAU XOP XANG II(su­a)_thanh hoa lap du an 062008" xfId="1043"/>
    <cellStyle name="2_Book1_CAU XOP XANG II(su­a)_thanh hoa lap du an 062008 2" xfId="1044"/>
    <cellStyle name="2_Book1_CAU XOP XANG II(su­a)_thanh hoa lap du an 062008 3" xfId="5617"/>
    <cellStyle name="2_Book1_Dieu phoi dat goi 1" xfId="1045"/>
    <cellStyle name="2_Book1_Dieu phoi dat goi 1 2" xfId="1046"/>
    <cellStyle name="2_Book1_Dieu phoi dat goi 1 3" xfId="5618"/>
    <cellStyle name="2_Book1_Dieu phoi dat goi 2" xfId="1047"/>
    <cellStyle name="2_Book1_Dieu phoi dat goi 2 2" xfId="1048"/>
    <cellStyle name="2_Book1_Dieu phoi dat goi 2 3" xfId="5619"/>
    <cellStyle name="2_Book1_DT Kha thi ngay 11-2-06" xfId="1049"/>
    <cellStyle name="2_Book1_DT Kha thi ngay 11-2-06 2" xfId="1050"/>
    <cellStyle name="2_Book1_DT Kha thi ngay 11-2-06 3" xfId="5620"/>
    <cellStyle name="2_Book1_DT Kha thi ngay 11-2-06_thanh hoa lap du an 062008" xfId="1051"/>
    <cellStyle name="2_Book1_DT Kha thi ngay 11-2-06_thanh hoa lap du an 062008 2" xfId="1052"/>
    <cellStyle name="2_Book1_DT Kha thi ngay 11-2-06_thanh hoa lap du an 062008 3" xfId="5621"/>
    <cellStyle name="2_Book1_DT ngay 04-01-2006" xfId="1053"/>
    <cellStyle name="2_Book1_DT ngay 04-01-2006 2" xfId="1054"/>
    <cellStyle name="2_Book1_DT ngay 04-01-2006 3" xfId="5622"/>
    <cellStyle name="2_Book1_DT ngay 11-4-2006" xfId="1055"/>
    <cellStyle name="2_Book1_DT ngay 11-4-2006 2" xfId="1056"/>
    <cellStyle name="2_Book1_DT ngay 11-4-2006 3" xfId="5623"/>
    <cellStyle name="2_Book1_DT ngay 15-11-05" xfId="1057"/>
    <cellStyle name="2_Book1_DT ngay 15-11-05 2" xfId="1058"/>
    <cellStyle name="2_Book1_DT ngay 15-11-05 3" xfId="5624"/>
    <cellStyle name="2_Book1_DT ngay 15-11-05_thanh hoa lap du an 062008" xfId="1059"/>
    <cellStyle name="2_Book1_DT ngay 15-11-05_thanh hoa lap du an 062008 2" xfId="1060"/>
    <cellStyle name="2_Book1_DT ngay 15-11-05_thanh hoa lap du an 062008 3" xfId="5625"/>
    <cellStyle name="2_Book1_DT theo DM24" xfId="1061"/>
    <cellStyle name="2_Book1_DT theo DM24 2" xfId="1062"/>
    <cellStyle name="2_Book1_DT theo DM24 3" xfId="5626"/>
    <cellStyle name="2_Book1_Du toan KT-TCsua theo TT 03 - YC 471" xfId="1063"/>
    <cellStyle name="2_Book1_Du toan KT-TCsua theo TT 03 - YC 471 2" xfId="1064"/>
    <cellStyle name="2_Book1_Du toan KT-TCsua theo TT 03 - YC 471 3" xfId="5627"/>
    <cellStyle name="2_Book1_Du toan Phuong lam" xfId="1065"/>
    <cellStyle name="2_Book1_Du toan Phuong lam 2" xfId="1066"/>
    <cellStyle name="2_Book1_Du toan Phuong lam 3" xfId="5628"/>
    <cellStyle name="2_Book1_Du toan Phuong lam_thanh hoa lap du an 062008" xfId="1067"/>
    <cellStyle name="2_Book1_Du toan Phuong lam_thanh hoa lap du an 062008 2" xfId="1068"/>
    <cellStyle name="2_Book1_Du toan Phuong lam_thanh hoa lap du an 062008 3" xfId="5629"/>
    <cellStyle name="2_Book1_Du toan QL 27 (23-12-2005)" xfId="1069"/>
    <cellStyle name="2_Book1_Du toan QL 27 (23-12-2005) 2" xfId="1070"/>
    <cellStyle name="2_Book1_Du toan QL 27 (23-12-2005) 3" xfId="5630"/>
    <cellStyle name="2_Book1_DuAnKT ngay 11-2-2006" xfId="1071"/>
    <cellStyle name="2_Book1_DuAnKT ngay 11-2-2006 2" xfId="1072"/>
    <cellStyle name="2_Book1_DuAnKT ngay 11-2-2006 3" xfId="5631"/>
    <cellStyle name="2_Book1_Goi 1" xfId="1073"/>
    <cellStyle name="2_Book1_Goi 1 2" xfId="1074"/>
    <cellStyle name="2_Book1_Goi 1 3" xfId="5632"/>
    <cellStyle name="2_Book1_Goi thau so 1 (14-12-2006)" xfId="1075"/>
    <cellStyle name="2_Book1_Goi thau so 1 (14-12-2006) 2" xfId="1076"/>
    <cellStyle name="2_Book1_Goi thau so 1 (14-12-2006) 3" xfId="5633"/>
    <cellStyle name="2_Book1_Goi thau so 1 (14-12-2006)_thanh hoa lap du an 062008" xfId="1077"/>
    <cellStyle name="2_Book1_Goi thau so 1 (14-12-2006)_thanh hoa lap du an 062008 2" xfId="1078"/>
    <cellStyle name="2_Book1_Goi thau so 1 (14-12-2006)_thanh hoa lap du an 062008 3" xfId="5634"/>
    <cellStyle name="2_Book1_Goi thau so 2 (20-6-2006)" xfId="1079"/>
    <cellStyle name="2_Book1_Goi thau so 2 (20-6-2006) 2" xfId="1080"/>
    <cellStyle name="2_Book1_Goi thau so 2 (20-6-2006) 3" xfId="5635"/>
    <cellStyle name="2_Book1_Goi thau so 2 (20-6-2006)_thanh hoa lap du an 062008" xfId="1081"/>
    <cellStyle name="2_Book1_Goi thau so 2 (20-6-2006)_thanh hoa lap du an 062008 2" xfId="1082"/>
    <cellStyle name="2_Book1_Goi thau so 2 (20-6-2006)_thanh hoa lap du an 062008 3" xfId="5636"/>
    <cellStyle name="2_Book1_Goi thau so 2 (30-01-2007)" xfId="1083"/>
    <cellStyle name="2_Book1_Goi thau so 2 (30-01-2007) 2" xfId="1084"/>
    <cellStyle name="2_Book1_Goi thau so 2 (30-01-2007) 3" xfId="5637"/>
    <cellStyle name="2_Book1_Goi thau so 2 (30-01-2007)_thanh hoa lap du an 062008" xfId="1085"/>
    <cellStyle name="2_Book1_Goi thau so 2 (30-01-2007)_thanh hoa lap du an 062008 2" xfId="1086"/>
    <cellStyle name="2_Book1_Goi thau so 2 (30-01-2007)_thanh hoa lap du an 062008 3" xfId="5638"/>
    <cellStyle name="2_Book1_Goi02(25-05-2006)" xfId="1087"/>
    <cellStyle name="2_Book1_Goi02(25-05-2006) 2" xfId="1088"/>
    <cellStyle name="2_Book1_Goi02(25-05-2006) 3" xfId="5639"/>
    <cellStyle name="2_Book1_K C N - HUNG DONG L.NHUA" xfId="1089"/>
    <cellStyle name="2_Book1_K C N - HUNG DONG L.NHUA 2" xfId="1090"/>
    <cellStyle name="2_Book1_K C N - HUNG DONG L.NHUA 3" xfId="5640"/>
    <cellStyle name="2_Book1_K C N - HUNG DONG L.NHUA_thanh hoa lap du an 062008" xfId="1091"/>
    <cellStyle name="2_Book1_K C N - HUNG DONG L.NHUA_thanh hoa lap du an 062008 2" xfId="1092"/>
    <cellStyle name="2_Book1_K C N - HUNG DONG L.NHUA_thanh hoa lap du an 062008 3" xfId="5641"/>
    <cellStyle name="2_Book1_Khoi Luong Hoang Truong - Hoang Phu" xfId="1093"/>
    <cellStyle name="2_Book1_Khoi Luong Hoang Truong - Hoang Phu 2" xfId="1094"/>
    <cellStyle name="2_Book1_Khoi Luong Hoang Truong - Hoang Phu 3" xfId="5643"/>
    <cellStyle name="2_Book1_Khoi Luong Hoang Truong - Hoang Phu_thanh hoa lap du an 062008" xfId="1095"/>
    <cellStyle name="2_Book1_Khoi Luong Hoang Truong - Hoang Phu_thanh hoa lap du an 062008 2" xfId="1096"/>
    <cellStyle name="2_Book1_Khoi Luong Hoang Truong - Hoang Phu_thanh hoa lap du an 062008 3" xfId="5644"/>
    <cellStyle name="2_Book1_km48-53 (tham tra ngay 23-10-2006)" xfId="1097"/>
    <cellStyle name="2_Book1_km48-53 (tham tra ngay 23-10-2006) 2" xfId="1098"/>
    <cellStyle name="2_Book1_km48-53 (tham tra ngay 23-10-2006) 3" xfId="5642"/>
    <cellStyle name="2_Book1_Muong TL" xfId="1099"/>
    <cellStyle name="2_Book1_Muong TL 2" xfId="1100"/>
    <cellStyle name="2_Book1_Muong TL 3" xfId="5645"/>
    <cellStyle name="2_Book1_thanh hoa lap du an 062008" xfId="1101"/>
    <cellStyle name="2_Book1_thanh hoa lap du an 062008 2" xfId="1102"/>
    <cellStyle name="2_Book1_thanh hoa lap du an 062008 3" xfId="5648"/>
    <cellStyle name="2_Book1_Tuyen so 1-Km0+00 - Km0+852.56" xfId="1103"/>
    <cellStyle name="2_Book1_Tuyen so 1-Km0+00 - Km0+852.56 2" xfId="1104"/>
    <cellStyle name="2_Book1_Tuyen so 1-Km0+00 - Km0+852.56 3" xfId="5646"/>
    <cellStyle name="2_Book1_TV sua ngay 02-08-06" xfId="1105"/>
    <cellStyle name="2_Book1_TV sua ngay 02-08-06 2" xfId="1106"/>
    <cellStyle name="2_Book1_TV sua ngay 02-08-06 3" xfId="5647"/>
    <cellStyle name="2_Book1_ÿÿÿÿÿ" xfId="1107"/>
    <cellStyle name="2_Book1_ÿÿÿÿÿ 2" xfId="1108"/>
    <cellStyle name="2_Book1_ÿÿÿÿÿ 3" xfId="5649"/>
    <cellStyle name="2_C" xfId="1109"/>
    <cellStyle name="2_C 2" xfId="1110"/>
    <cellStyle name="2_C 3" xfId="5650"/>
    <cellStyle name="2_Cau Bai Son 2 Km 0+270.26 (8-11-2006)" xfId="1111"/>
    <cellStyle name="2_Cau Bai Son 2 Km 0+270.26 (8-11-2006) 2" xfId="1112"/>
    <cellStyle name="2_Cau Bai Son 2 Km 0+270.26 (8-11-2006) 3" xfId="5651"/>
    <cellStyle name="2_Cau Hoi 115" xfId="1113"/>
    <cellStyle name="2_Cau Hoi 115 2" xfId="1114"/>
    <cellStyle name="2_Cau Hoi 115 3" xfId="5652"/>
    <cellStyle name="2_Cau Hoi 115_thanh hoa lap du an 062008" xfId="1115"/>
    <cellStyle name="2_Cau Hoi 115_thanh hoa lap du an 062008 2" xfId="1116"/>
    <cellStyle name="2_Cau Hoi 115_thanh hoa lap du an 062008 3" xfId="5653"/>
    <cellStyle name="2_Cau Hua Trai (TT 04)" xfId="1117"/>
    <cellStyle name="2_Cau Hua Trai (TT 04) 2" xfId="1118"/>
    <cellStyle name="2_Cau Hua Trai (TT 04) 3" xfId="5654"/>
    <cellStyle name="2_Cau My Thinh sua theo don gia 59 (19-5-07)" xfId="1119"/>
    <cellStyle name="2_Cau My Thinh sua theo don gia 59 (19-5-07) 2" xfId="1120"/>
    <cellStyle name="2_Cau My Thinh sua theo don gia 59 (19-5-07) 3" xfId="5655"/>
    <cellStyle name="2_Cau Nam Tot(ngay 2-10-2006)" xfId="1121"/>
    <cellStyle name="2_Cau Nam Tot(ngay 2-10-2006) 2" xfId="1122"/>
    <cellStyle name="2_Cau Nam Tot(ngay 2-10-2006) 3" xfId="5656"/>
    <cellStyle name="2_Cau Nam Tot(ngay 2-10-2006)_thanh hoa lap du an 062008" xfId="1123"/>
    <cellStyle name="2_Cau Nam Tot(ngay 2-10-2006)_thanh hoa lap du an 062008 2" xfId="1124"/>
    <cellStyle name="2_Cau Nam Tot(ngay 2-10-2006)_thanh hoa lap du an 062008 3" xfId="5657"/>
    <cellStyle name="2_Cau Song Dao Km 1+51.54 (20-12-2006)" xfId="1125"/>
    <cellStyle name="2_Cau Song Dao Km 1+51.54 (20-12-2006) 2" xfId="1126"/>
    <cellStyle name="2_Cau Song Dao Km 1+51.54 (20-12-2006) 3" xfId="5658"/>
    <cellStyle name="2_Cau Thanh Ha 1" xfId="1127"/>
    <cellStyle name="2_Cau Thanh Ha 1 2" xfId="1128"/>
    <cellStyle name="2_Cau Thanh Ha 1 3" xfId="5659"/>
    <cellStyle name="2_Cau thuy dien Ban La (Cu Anh)" xfId="1129"/>
    <cellStyle name="2_Cau thuy dien Ban La (Cu Anh) 2" xfId="1130"/>
    <cellStyle name="2_Cau thuy dien Ban La (Cu Anh) 3" xfId="5660"/>
    <cellStyle name="2_Cau thuy dien Ban La (Cu Anh)_thanh hoa lap du an 062008" xfId="1131"/>
    <cellStyle name="2_Cau thuy dien Ban La (Cu Anh)_thanh hoa lap du an 062008 2" xfId="1132"/>
    <cellStyle name="2_Cau thuy dien Ban La (Cu Anh)_thanh hoa lap du an 062008 3" xfId="5661"/>
    <cellStyle name="2_CAU XOP XANG II(su­a)" xfId="1133"/>
    <cellStyle name="2_CAU XOP XANG II(su­a) 2" xfId="1134"/>
    <cellStyle name="2_CAU XOP XANG II(su­a) 3" xfId="5662"/>
    <cellStyle name="2_Chau Thon - Tan Xuan (goi 5)" xfId="1135"/>
    <cellStyle name="2_Chau Thon - Tan Xuan (goi 5) 2" xfId="1136"/>
    <cellStyle name="2_Chau Thon - Tan Xuan (goi 5) 3" xfId="5665"/>
    <cellStyle name="2_Chau Thon - Tan Xuan (KCS 8-12-06)" xfId="1137"/>
    <cellStyle name="2_Chau Thon - Tan Xuan (KCS 8-12-06) 2" xfId="1138"/>
    <cellStyle name="2_Chau Thon - Tan Xuan (KCS 8-12-06) 3" xfId="5666"/>
    <cellStyle name="2_Chi phi KS" xfId="1139"/>
    <cellStyle name="2_Chi phi KS 2" xfId="1140"/>
    <cellStyle name="2_Chi phi KS 3" xfId="5667"/>
    <cellStyle name="2_Chi tieu su nghiep VHXH 2009 chi tiet_01_12qh3t12" xfId="1141"/>
    <cellStyle name="2_Chi tieu su nghiep VHXH 2009 chi tiet_01_12qh3t12 2" xfId="1142"/>
    <cellStyle name="2_Chi tieu su nghiep VHXH 2009 chi tiet_01_12qh3t12 3" xfId="5668"/>
    <cellStyle name="2_Chinhthuc_Dongquyen_NLN" xfId="1143"/>
    <cellStyle name="2_Chinhthuc_Dongquyen_NLN 2" xfId="1144"/>
    <cellStyle name="2_Chinhthuc_Dongquyen_NLN 3" xfId="5669"/>
    <cellStyle name="2_ChiTieu_KeHoach_2009" xfId="1145"/>
    <cellStyle name="2_ChiTieu_KeHoach_2009 2" xfId="1146"/>
    <cellStyle name="2_ChiTieu_KeHoach_2009 3" xfId="5670"/>
    <cellStyle name="2_cong" xfId="1147"/>
    <cellStyle name="2_cong 2" xfId="1148"/>
    <cellStyle name="2_cong 3" xfId="5663"/>
    <cellStyle name="2_cu ly van chuyen" xfId="1149"/>
    <cellStyle name="2_cu ly van chuyen 2" xfId="1150"/>
    <cellStyle name="2_cu ly van chuyen 3" xfId="5664"/>
    <cellStyle name="2_Dakt-Cau tinh Hua Phan" xfId="1151"/>
    <cellStyle name="2_Dakt-Cau tinh Hua Phan 2" xfId="1152"/>
    <cellStyle name="2_Dakt-Cau tinh Hua Phan 3" xfId="5671"/>
    <cellStyle name="2_Danhmuc_Quyhoach2009" xfId="1153"/>
    <cellStyle name="2_Danhmuc_Quyhoach2009 2" xfId="1154"/>
    <cellStyle name="2_Danhmuc_Quyhoach2009 3" xfId="5672"/>
    <cellStyle name="2_DIEN" xfId="1155"/>
    <cellStyle name="2_DIEN 2" xfId="1156"/>
    <cellStyle name="2_DIEN 3" xfId="5673"/>
    <cellStyle name="2_Dieu phoi dat goi 1" xfId="1157"/>
    <cellStyle name="2_Dieu phoi dat goi 1 2" xfId="1158"/>
    <cellStyle name="2_Dieu phoi dat goi 1 3" xfId="5674"/>
    <cellStyle name="2_Dieu phoi dat goi 1_thanh hoa lap du an 062008" xfId="1159"/>
    <cellStyle name="2_Dieu phoi dat goi 1_thanh hoa lap du an 062008 2" xfId="1160"/>
    <cellStyle name="2_Dieu phoi dat goi 1_thanh hoa lap du an 062008 3" xfId="5675"/>
    <cellStyle name="2_Dieu phoi dat goi 2" xfId="1161"/>
    <cellStyle name="2_Dieu phoi dat goi 2 2" xfId="1162"/>
    <cellStyle name="2_Dieu phoi dat goi 2 3" xfId="5676"/>
    <cellStyle name="2_Dieu phoi dat goi 2_thanh hoa lap du an 062008" xfId="1163"/>
    <cellStyle name="2_Dieu phoi dat goi 2_thanh hoa lap du an 062008 2" xfId="1164"/>
    <cellStyle name="2_Dieu phoi dat goi 2_thanh hoa lap du an 062008 3" xfId="5677"/>
    <cellStyle name="2_Dinh muc thiet ke" xfId="1165"/>
    <cellStyle name="2_Dinh muc thiet ke 2" xfId="1166"/>
    <cellStyle name="2_Dinh muc thiet ke 3" xfId="5678"/>
    <cellStyle name="2_DONGIA" xfId="1167"/>
    <cellStyle name="2_DONGIA 2" xfId="1168"/>
    <cellStyle name="2_DONGIA 3" xfId="5679"/>
    <cellStyle name="2_DT Chau Hong  trinh ngay 09-01-07" xfId="1169"/>
    <cellStyle name="2_DT Chau Hong  trinh ngay 09-01-07 2" xfId="1170"/>
    <cellStyle name="2_DT Chau Hong  trinh ngay 09-01-07 3" xfId="5680"/>
    <cellStyle name="2_DT Chau Hong  trinh ngay 09-01-07_thanh hoa lap du an 062008" xfId="1171"/>
    <cellStyle name="2_DT Chau Hong  trinh ngay 09-01-07_thanh hoa lap du an 062008 2" xfId="1172"/>
    <cellStyle name="2_DT Chau Hong  trinh ngay 09-01-07_thanh hoa lap du an 062008 3" xfId="5681"/>
    <cellStyle name="2_DT Kha thi ngay 11-2-06" xfId="1173"/>
    <cellStyle name="2_DT Kha thi ngay 11-2-06 2" xfId="1174"/>
    <cellStyle name="2_DT Kha thi ngay 11-2-06 3" xfId="5683"/>
    <cellStyle name="2_DT KT ngay 10-9-2005" xfId="1175"/>
    <cellStyle name="2_DT KT ngay 10-9-2005 2" xfId="1176"/>
    <cellStyle name="2_DT KT ngay 10-9-2005 3" xfId="5682"/>
    <cellStyle name="2_DT ngay 04-01-2006" xfId="1177"/>
    <cellStyle name="2_DT ngay 04-01-2006 2" xfId="1178"/>
    <cellStyle name="2_DT ngay 04-01-2006 3" xfId="5684"/>
    <cellStyle name="2_DT ngay 04-01-2006_thanh hoa lap du an 062008" xfId="1179"/>
    <cellStyle name="2_DT ngay 04-01-2006_thanh hoa lap du an 062008 2" xfId="1180"/>
    <cellStyle name="2_DT ngay 04-01-2006_thanh hoa lap du an 062008 3" xfId="5685"/>
    <cellStyle name="2_DT ngay 11-4-2006" xfId="1181"/>
    <cellStyle name="2_DT ngay 11-4-2006 2" xfId="1182"/>
    <cellStyle name="2_DT ngay 11-4-2006 3" xfId="5686"/>
    <cellStyle name="2_DT ngay 11-4-2006_thanh hoa lap du an 062008" xfId="1183"/>
    <cellStyle name="2_DT ngay 11-4-2006_thanh hoa lap du an 062008 2" xfId="1184"/>
    <cellStyle name="2_DT ngay 11-4-2006_thanh hoa lap du an 062008 3" xfId="5687"/>
    <cellStyle name="2_DT ngay 15-11-05" xfId="1185"/>
    <cellStyle name="2_DT ngay 15-11-05 2" xfId="1186"/>
    <cellStyle name="2_DT ngay 15-11-05 3" xfId="5688"/>
    <cellStyle name="2_DT theo DM24" xfId="1187"/>
    <cellStyle name="2_DT theo DM24 2" xfId="1188"/>
    <cellStyle name="2_DT theo DM24 3" xfId="5689"/>
    <cellStyle name="2_DT theo DM24_thanh hoa lap du an 062008" xfId="1189"/>
    <cellStyle name="2_DT theo DM24_thanh hoa lap du an 062008 2" xfId="1190"/>
    <cellStyle name="2_DT theo DM24_thanh hoa lap du an 062008 3" xfId="5690"/>
    <cellStyle name="2_DT-497" xfId="1191"/>
    <cellStyle name="2_DT-497 2" xfId="1192"/>
    <cellStyle name="2_DT-497 3" xfId="5691"/>
    <cellStyle name="2_DT-497_thanh hoa lap du an 062008" xfId="1193"/>
    <cellStyle name="2_DT-497_thanh hoa lap du an 062008 2" xfId="1194"/>
    <cellStyle name="2_DT-497_thanh hoa lap du an 062008 3" xfId="5692"/>
    <cellStyle name="2_DT-Khao-s¸t-TD" xfId="1195"/>
    <cellStyle name="2_DT-Khao-s¸t-TD 2" xfId="1196"/>
    <cellStyle name="2_DT-Khao-s¸t-TD 3" xfId="5693"/>
    <cellStyle name="2_DT-Khao-s¸t-TD_thanh hoa lap du an 062008" xfId="1197"/>
    <cellStyle name="2_DT-Khao-s¸t-TD_thanh hoa lap du an 062008 2" xfId="1198"/>
    <cellStyle name="2_DT-Khao-s¸t-TD_thanh hoa lap du an 062008 3" xfId="5694"/>
    <cellStyle name="2_DTXL goi 11(20-9-05)" xfId="1199"/>
    <cellStyle name="2_DTXL goi 11(20-9-05) 2" xfId="1200"/>
    <cellStyle name="2_DTXL goi 11(20-9-05) 3" xfId="5695"/>
    <cellStyle name="2_du toan" xfId="1201"/>
    <cellStyle name="2_du toan (03-11-05)" xfId="1202"/>
    <cellStyle name="2_du toan (03-11-05) 2" xfId="1203"/>
    <cellStyle name="2_du toan (03-11-05) 3" xfId="5697"/>
    <cellStyle name="2_Du toan (12-05-2005) Tham dinh" xfId="1204"/>
    <cellStyle name="2_Du toan (12-05-2005) Tham dinh 2" xfId="1205"/>
    <cellStyle name="2_Du toan (12-05-2005) Tham dinh 3" xfId="5698"/>
    <cellStyle name="2_Du toan (12-05-2005) Tham dinh_thanh hoa lap du an 062008" xfId="1206"/>
    <cellStyle name="2_Du toan (12-05-2005) Tham dinh_thanh hoa lap du an 062008 2" xfId="1207"/>
    <cellStyle name="2_Du toan (12-05-2005) Tham dinh_thanh hoa lap du an 062008 3" xfId="5699"/>
    <cellStyle name="2_Du toan (23-05-2005) Tham dinh" xfId="1208"/>
    <cellStyle name="2_Du toan (23-05-2005) Tham dinh 2" xfId="1209"/>
    <cellStyle name="2_Du toan (23-05-2005) Tham dinh 3" xfId="5700"/>
    <cellStyle name="2_Du toan (23-05-2005) Tham dinh_thanh hoa lap du an 062008" xfId="1210"/>
    <cellStyle name="2_Du toan (23-05-2005) Tham dinh_thanh hoa lap du an 062008 2" xfId="1211"/>
    <cellStyle name="2_Du toan (23-05-2005) Tham dinh_thanh hoa lap du an 062008 3" xfId="5701"/>
    <cellStyle name="2_Du toan (5 - 04 - 2004)" xfId="1212"/>
    <cellStyle name="2_Du toan (5 - 04 - 2004) 2" xfId="1213"/>
    <cellStyle name="2_Du toan (5 - 04 - 2004) 3" xfId="5702"/>
    <cellStyle name="2_Du toan (5 - 04 - 2004)_thanh hoa lap du an 062008" xfId="1214"/>
    <cellStyle name="2_Du toan (5 - 04 - 2004)_thanh hoa lap du an 062008 2" xfId="1215"/>
    <cellStyle name="2_Du toan (5 - 04 - 2004)_thanh hoa lap du an 062008 3" xfId="5703"/>
    <cellStyle name="2_Du toan (6-3-2005)" xfId="1216"/>
    <cellStyle name="2_Du toan (6-3-2005) 2" xfId="1217"/>
    <cellStyle name="2_Du toan (6-3-2005) 3" xfId="5704"/>
    <cellStyle name="2_Du toan (Ban A)" xfId="1218"/>
    <cellStyle name="2_Du toan (Ban A) 2" xfId="1219"/>
    <cellStyle name="2_Du toan (Ban A) 3" xfId="5705"/>
    <cellStyle name="2_Du toan (Ban A)_thanh hoa lap du an 062008" xfId="1220"/>
    <cellStyle name="2_Du toan (Ban A)_thanh hoa lap du an 062008 2" xfId="1221"/>
    <cellStyle name="2_Du toan (Ban A)_thanh hoa lap du an 062008 3" xfId="5706"/>
    <cellStyle name="2_Du toan (ngay 13 - 07 - 2004)" xfId="1222"/>
    <cellStyle name="2_Du toan (ngay 13 - 07 - 2004) 2" xfId="1223"/>
    <cellStyle name="2_Du toan (ngay 13 - 07 - 2004) 3" xfId="5707"/>
    <cellStyle name="2_Du toan (ngay 13 - 07 - 2004)_thanh hoa lap du an 062008" xfId="1224"/>
    <cellStyle name="2_Du toan (ngay 13 - 07 - 2004)_thanh hoa lap du an 062008 2" xfId="1225"/>
    <cellStyle name="2_Du toan (ngay 13 - 07 - 2004)_thanh hoa lap du an 062008 3" xfId="5708"/>
    <cellStyle name="2_Du toan (ngay 25-9-06)" xfId="1226"/>
    <cellStyle name="2_Du toan (ngay 25-9-06) 2" xfId="1227"/>
    <cellStyle name="2_Du toan (ngay 25-9-06) 3" xfId="5709"/>
    <cellStyle name="2_Du toan (ngay03-02-07) theo DG moi" xfId="1228"/>
    <cellStyle name="2_Du toan (ngay03-02-07) theo DG moi 2" xfId="1229"/>
    <cellStyle name="2_Du toan (ngay03-02-07) theo DG moi 3" xfId="5710"/>
    <cellStyle name="2_du toan 10" xfId="7696"/>
    <cellStyle name="2_du toan 11" xfId="8436"/>
    <cellStyle name="2_du toan 12" xfId="8483"/>
    <cellStyle name="2_du toan 13" xfId="9360"/>
    <cellStyle name="2_du toan 14" xfId="9506"/>
    <cellStyle name="2_du toan 15" xfId="9701"/>
    <cellStyle name="2_du toan 16" xfId="9500"/>
    <cellStyle name="2_du toan 17" xfId="9703"/>
    <cellStyle name="2_du toan 18" xfId="9501"/>
    <cellStyle name="2_du toan 19" xfId="9594"/>
    <cellStyle name="2_du toan 2" xfId="1230"/>
    <cellStyle name="2_du toan 20" xfId="9787"/>
    <cellStyle name="2_du toan 21" xfId="9839"/>
    <cellStyle name="2_du toan 3" xfId="5696"/>
    <cellStyle name="2_du toan 4" xfId="7333"/>
    <cellStyle name="2_du toan 5" xfId="7390"/>
    <cellStyle name="2_Du toan 558 (Km17+508.12 - Km 22)" xfId="1231"/>
    <cellStyle name="2_Du toan 558 (Km17+508.12 - Km 22) 2" xfId="1232"/>
    <cellStyle name="2_Du toan 558 (Km17+508.12 - Km 22) 3" xfId="5711"/>
    <cellStyle name="2_Du toan 558 (Km17+508.12 - Km 22)_thanh hoa lap du an 062008" xfId="1233"/>
    <cellStyle name="2_Du toan 558 (Km17+508.12 - Km 22)_thanh hoa lap du an 062008 2" xfId="1234"/>
    <cellStyle name="2_Du toan 558 (Km17+508.12 - Km 22)_thanh hoa lap du an 062008 3" xfId="5712"/>
    <cellStyle name="2_du toan 6" xfId="7476"/>
    <cellStyle name="2_du toan 7" xfId="8402"/>
    <cellStyle name="2_du toan 8" xfId="7518"/>
    <cellStyle name="2_du toan 9" xfId="8404"/>
    <cellStyle name="2_Du toan bo sung (11-2004)" xfId="1235"/>
    <cellStyle name="2_Du toan bo sung (11-2004) 2" xfId="1236"/>
    <cellStyle name="2_Du toan bo sung (11-2004) 3" xfId="5713"/>
    <cellStyle name="2_Du toan Cang Vung Ang (Tham tra 3-11-06)" xfId="1237"/>
    <cellStyle name="2_Du toan Cang Vung Ang (Tham tra 3-11-06) 2" xfId="1238"/>
    <cellStyle name="2_Du toan Cang Vung Ang (Tham tra 3-11-06) 3" xfId="5714"/>
    <cellStyle name="2_Du toan Cang Vung Ang (Tham tra 3-11-06)_thanh hoa lap du an 062008" xfId="1239"/>
    <cellStyle name="2_Du toan Cang Vung Ang (Tham tra 3-11-06)_thanh hoa lap du an 062008 2" xfId="1240"/>
    <cellStyle name="2_Du toan Cang Vung Ang (Tham tra 3-11-06)_thanh hoa lap du an 062008 3" xfId="5715"/>
    <cellStyle name="2_Du toan Cang Vung Ang ngay 09-8-06 " xfId="1241"/>
    <cellStyle name="2_Du toan Cang Vung Ang ngay 09-8-06  2" xfId="1242"/>
    <cellStyle name="2_Du toan Cang Vung Ang ngay 09-8-06  3" xfId="5716"/>
    <cellStyle name="2_Du toan Cang Vung Ang ngay 09-8-06 _thanh hoa lap du an 062008" xfId="1243"/>
    <cellStyle name="2_Du toan Cang Vung Ang ngay 09-8-06 _thanh hoa lap du an 062008 2" xfId="1244"/>
    <cellStyle name="2_Du toan Cang Vung Ang ngay 09-8-06 _thanh hoa lap du an 062008 3" xfId="5717"/>
    <cellStyle name="2_Du toan dieu chin theo don gia moi (1-2-2007)" xfId="1245"/>
    <cellStyle name="2_Du toan dieu chin theo don gia moi (1-2-2007) 2" xfId="1246"/>
    <cellStyle name="2_Du toan dieu chin theo don gia moi (1-2-2007) 3" xfId="5718"/>
    <cellStyle name="2_Du toan Doan Km 53 - 60 sua theo tham tra(15-5-2007)" xfId="1247"/>
    <cellStyle name="2_Du toan Doan Km 53 - 60 sua theo tham tra(15-5-2007) 2" xfId="1248"/>
    <cellStyle name="2_Du toan Doan Km 53 - 60 sua theo tham tra(15-5-2007) 3" xfId="5720"/>
    <cellStyle name="2_Du toan Doan Km 53 - 60 sua theo tham tra(15-5-2007)_thanh hoa lap du an 062008" xfId="1249"/>
    <cellStyle name="2_Du toan Doan Km 53 - 60 sua theo tham tra(15-5-2007)_thanh hoa lap du an 062008 2" xfId="1250"/>
    <cellStyle name="2_Du toan Doan Km 53 - 60 sua theo tham tra(15-5-2007)_thanh hoa lap du an 062008 3" xfId="5721"/>
    <cellStyle name="2_Du toan Doan Km 53 - 60 sua theo TV4 tham tra(9-6-2007)" xfId="1251"/>
    <cellStyle name="2_Du toan Doan Km 53 - 60 sua theo TV4 tham tra(9-6-2007) 2" xfId="1252"/>
    <cellStyle name="2_Du toan Doan Km 53 - 60 sua theo TV4 tham tra(9-6-2007) 3" xfId="5719"/>
    <cellStyle name="2_Du toan Goi 1" xfId="1253"/>
    <cellStyle name="2_Du toan Goi 1 2" xfId="1254"/>
    <cellStyle name="2_Du toan Goi 1 3" xfId="5722"/>
    <cellStyle name="2_Du toan Goi 1_thanh hoa lap du an 062008" xfId="1255"/>
    <cellStyle name="2_Du toan Goi 1_thanh hoa lap du an 062008 2" xfId="1256"/>
    <cellStyle name="2_Du toan Goi 1_thanh hoa lap du an 062008 3" xfId="5723"/>
    <cellStyle name="2_du toan goi 12" xfId="1257"/>
    <cellStyle name="2_du toan goi 12 2" xfId="1258"/>
    <cellStyle name="2_du toan goi 12 3" xfId="5724"/>
    <cellStyle name="2_Du toan Goi 2" xfId="1259"/>
    <cellStyle name="2_Du toan Goi 2 2" xfId="1260"/>
    <cellStyle name="2_Du toan Goi 2 3" xfId="5725"/>
    <cellStyle name="2_Du toan Goi 2_thanh hoa lap du an 062008" xfId="1261"/>
    <cellStyle name="2_Du toan Goi 2_thanh hoa lap du an 062008 2" xfId="1262"/>
    <cellStyle name="2_Du toan Goi 2_thanh hoa lap du an 062008 3" xfId="5726"/>
    <cellStyle name="2_Du toan Huong Lam - Ban Giang (ngay28-11-06)" xfId="1263"/>
    <cellStyle name="2_Du toan Huong Lam - Ban Giang (ngay28-11-06) 2" xfId="1264"/>
    <cellStyle name="2_Du toan Huong Lam - Ban Giang (ngay28-11-06) 3" xfId="5727"/>
    <cellStyle name="2_Du toan Huong Lam - Ban Giang (ngay28-11-06)_thanh hoa lap du an 062008" xfId="1265"/>
    <cellStyle name="2_Du toan Huong Lam - Ban Giang (ngay28-11-06)_thanh hoa lap du an 062008 2" xfId="1266"/>
    <cellStyle name="2_Du toan Huong Lam - Ban Giang (ngay28-11-06)_thanh hoa lap du an 062008 3" xfId="5728"/>
    <cellStyle name="2_Du toan Huong Lam - Ban Giang theo DG 59 (ngay3-2-07)" xfId="1267"/>
    <cellStyle name="2_Du toan Huong Lam - Ban Giang theo DG 59 (ngay3-2-07) 2" xfId="1268"/>
    <cellStyle name="2_Du toan Huong Lam - Ban Giang theo DG 59 (ngay3-2-07) 3" xfId="5729"/>
    <cellStyle name="2_Du toan Huong Lam - Ban Giang theo DG 59 (ngay3-2-07)_thanh hoa lap du an 062008" xfId="1269"/>
    <cellStyle name="2_Du toan Huong Lam - Ban Giang theo DG 59 (ngay3-2-07)_thanh hoa lap du an 062008 2" xfId="1270"/>
    <cellStyle name="2_Du toan Huong Lam - Ban Giang theo DG 59 (ngay3-2-07)_thanh hoa lap du an 062008 3" xfId="5730"/>
    <cellStyle name="2_Du toan khao sat don 553 (da sua 16.5.08)" xfId="1271"/>
    <cellStyle name="2_Du toan khao sat don 553 (da sua 16.5.08) 2" xfId="1272"/>
    <cellStyle name="2_Du toan khao sat don 553 (da sua 16.5.08) 3" xfId="5733"/>
    <cellStyle name="2_Du toan KT-TCsua theo TT 03 - YC 471" xfId="1273"/>
    <cellStyle name="2_Du toan KT-TCsua theo TT 03 - YC 471 2" xfId="1274"/>
    <cellStyle name="2_Du toan KT-TCsua theo TT 03 - YC 471 3" xfId="5731"/>
    <cellStyle name="2_Du toan KT-TCsua theo TT 03 - YC 471_thanh hoa lap du an 062008" xfId="1275"/>
    <cellStyle name="2_Du toan KT-TCsua theo TT 03 - YC 471_thanh hoa lap du an 062008 2" xfId="1276"/>
    <cellStyle name="2_Du toan KT-TCsua theo TT 03 - YC 471_thanh hoa lap du an 062008 3" xfId="5732"/>
    <cellStyle name="2_Du toan ngay (28-10-2005)" xfId="1277"/>
    <cellStyle name="2_Du toan ngay (28-10-2005) 2" xfId="1278"/>
    <cellStyle name="2_Du toan ngay (28-10-2005) 3" xfId="5734"/>
    <cellStyle name="2_Du toan ngay (28-10-2005)_thanh hoa lap du an 062008" xfId="1279"/>
    <cellStyle name="2_Du toan ngay (28-10-2005)_thanh hoa lap du an 062008 2" xfId="1280"/>
    <cellStyle name="2_Du toan ngay (28-10-2005)_thanh hoa lap du an 062008 3" xfId="5735"/>
    <cellStyle name="2_Du toan ngay 16-4-2007" xfId="1281"/>
    <cellStyle name="2_Du toan ngay 16-4-2007 2" xfId="1282"/>
    <cellStyle name="2_Du toan ngay 16-4-2007 3" xfId="5736"/>
    <cellStyle name="2_Du toan ngay 1-9-2004 (version 1)" xfId="1283"/>
    <cellStyle name="2_Du toan ngay 1-9-2004 (version 1) 2" xfId="1284"/>
    <cellStyle name="2_Du toan ngay 1-9-2004 (version 1) 3" xfId="5737"/>
    <cellStyle name="2_Du toan ngay 1-9-2004 (version 1)_thanh hoa lap du an 062008" xfId="1285"/>
    <cellStyle name="2_Du toan ngay 1-9-2004 (version 1)_thanh hoa lap du an 062008 2" xfId="1286"/>
    <cellStyle name="2_Du toan ngay 1-9-2004 (version 1)_thanh hoa lap du an 062008 3" xfId="5738"/>
    <cellStyle name="2_Du toan Phuong lam" xfId="1287"/>
    <cellStyle name="2_Du toan Phuong lam 2" xfId="1288"/>
    <cellStyle name="2_Du toan Phuong lam 3" xfId="5739"/>
    <cellStyle name="2_Du toan QL 27 (23-12-2005)" xfId="1289"/>
    <cellStyle name="2_Du toan QL 27 (23-12-2005) 2" xfId="1290"/>
    <cellStyle name="2_Du toan QL 27 (23-12-2005) 3" xfId="5740"/>
    <cellStyle name="2_Du toan QL 27 (23-12-2005)_thanh hoa lap du an 062008" xfId="1291"/>
    <cellStyle name="2_Du toan QL 27 (23-12-2005)_thanh hoa lap du an 062008 2" xfId="1292"/>
    <cellStyle name="2_Du toan QL 27 (23-12-2005)_thanh hoa lap du an 062008 3" xfId="5741"/>
    <cellStyle name="2_Du toan Tay Thanh Hoa duyetcuoi" xfId="1293"/>
    <cellStyle name="2_Du toan Tay Thanh Hoa duyetcuoi 2" xfId="1294"/>
    <cellStyle name="2_Du toan Tay Thanh Hoa duyetcuoi 3" xfId="5742"/>
    <cellStyle name="2_Du toan Tay Thanh Hoa duyetcuoi_thanh hoa lap du an 062008" xfId="1295"/>
    <cellStyle name="2_Du toan Tay Thanh Hoa duyetcuoi_thanh hoa lap du an 062008 2" xfId="1296"/>
    <cellStyle name="2_Du toan Tay Thanh Hoa duyetcuoi_thanh hoa lap du an 062008 3" xfId="5743"/>
    <cellStyle name="2_Du_toan_Ho_Xa___Vinh_Tan_WB3 sua ngay 18-8-06" xfId="1297"/>
    <cellStyle name="2_Du_toan_Ho_Xa___Vinh_Tan_WB3 sua ngay 18-8-06 2" xfId="1298"/>
    <cellStyle name="2_Du_toan_Ho_Xa___Vinh_Tan_WB3 sua ngay 18-8-06 3" xfId="5744"/>
    <cellStyle name="2_Du_toan_Ho_Xa___Vinh_Tan_WB3 sua ngay 18-8-06_thanh hoa lap du an 062008" xfId="1299"/>
    <cellStyle name="2_Du_toan_Ho_Xa___Vinh_Tan_WB3 sua ngay 18-8-06_thanh hoa lap du an 062008 2" xfId="1300"/>
    <cellStyle name="2_Du_toan_Ho_Xa___Vinh_Tan_WB3 sua ngay 18-8-06_thanh hoa lap du an 062008 3" xfId="5745"/>
    <cellStyle name="2_DuAnKT ngay 11-2-2006" xfId="1301"/>
    <cellStyle name="2_DuAnKT ngay 11-2-2006 2" xfId="1302"/>
    <cellStyle name="2_DuAnKT ngay 11-2-2006 3" xfId="5746"/>
    <cellStyle name="2_DuAnKT ngay 11-2-2006_thanh hoa lap du an 062008" xfId="1303"/>
    <cellStyle name="2_DuAnKT ngay 11-2-2006_thanh hoa lap du an 062008 2" xfId="1304"/>
    <cellStyle name="2_DuAnKT ngay 11-2-2006_thanh hoa lap du an 062008 3" xfId="5747"/>
    <cellStyle name="2_Gia_VL cau-JIBIC-Ha-tinh" xfId="1305"/>
    <cellStyle name="2_Gia_VL cau-JIBIC-Ha-tinh 2" xfId="1306"/>
    <cellStyle name="2_Gia_VL cau-JIBIC-Ha-tinh 3" xfId="5767"/>
    <cellStyle name="2_Gia_VL cau-JIBIC-Ha-tinh_thanh hoa lap du an 062008" xfId="1307"/>
    <cellStyle name="2_Gia_VL cau-JIBIC-Ha-tinh_thanh hoa lap du an 062008 2" xfId="1308"/>
    <cellStyle name="2_Gia_VL cau-JIBIC-Ha-tinh_thanh hoa lap du an 062008 3" xfId="5768"/>
    <cellStyle name="2_Gia_VLQL48_duyet " xfId="1309"/>
    <cellStyle name="2_Gia_VLQL48_duyet  2" xfId="1310"/>
    <cellStyle name="2_Gia_VLQL48_duyet  3" xfId="5769"/>
    <cellStyle name="2_Gia_VLQL48_duyet _thanh hoa lap du an 062008" xfId="1311"/>
    <cellStyle name="2_Gia_VLQL48_duyet _thanh hoa lap du an 062008 2" xfId="1312"/>
    <cellStyle name="2_Gia_VLQL48_duyet _thanh hoa lap du an 062008 3" xfId="5770"/>
    <cellStyle name="2_goi 1" xfId="1313"/>
    <cellStyle name="2_Goi 1 (TT04)" xfId="1314"/>
    <cellStyle name="2_Goi 1 (TT04) 2" xfId="1315"/>
    <cellStyle name="2_Goi 1 (TT04) 3" xfId="5749"/>
    <cellStyle name="2_goi 1 10" xfId="7477"/>
    <cellStyle name="2_goi 1 11" xfId="8437"/>
    <cellStyle name="2_goi 1 12" xfId="8484"/>
    <cellStyle name="2_goi 1 13" xfId="9361"/>
    <cellStyle name="2_goi 1 14" xfId="9507"/>
    <cellStyle name="2_goi 1 15" xfId="9697"/>
    <cellStyle name="2_goi 1 16" xfId="9503"/>
    <cellStyle name="2_goi 1 17" xfId="9700"/>
    <cellStyle name="2_goi 1 18" xfId="9504"/>
    <cellStyle name="2_goi 1 19" xfId="9588"/>
    <cellStyle name="2_goi 1 2" xfId="1316"/>
    <cellStyle name="2_goi 1 20" xfId="9788"/>
    <cellStyle name="2_goi 1 21" xfId="9840"/>
    <cellStyle name="2_goi 1 3" xfId="5748"/>
    <cellStyle name="2_goi 1 4" xfId="7334"/>
    <cellStyle name="2_goi 1 5" xfId="7391"/>
    <cellStyle name="2_goi 1 6" xfId="7474"/>
    <cellStyle name="2_goi 1 7" xfId="8399"/>
    <cellStyle name="2_goi 1 8" xfId="7475"/>
    <cellStyle name="2_goi 1 9" xfId="8400"/>
    <cellStyle name="2_goi 1 duyet theo luong mo (an)" xfId="1317"/>
    <cellStyle name="2_goi 1 duyet theo luong mo (an) 2" xfId="1318"/>
    <cellStyle name="2_goi 1 duyet theo luong mo (an) 3" xfId="5750"/>
    <cellStyle name="2_Goi 1_1" xfId="1319"/>
    <cellStyle name="2_Goi 1_1 2" xfId="1320"/>
    <cellStyle name="2_Goi 1_1 3" xfId="5751"/>
    <cellStyle name="2_Goi 1_1_thanh hoa lap du an 062008" xfId="1321"/>
    <cellStyle name="2_Goi 1_1_thanh hoa lap du an 062008 2" xfId="1322"/>
    <cellStyle name="2_Goi 1_1_thanh hoa lap du an 062008 3" xfId="5752"/>
    <cellStyle name="2_Goi so 1" xfId="1323"/>
    <cellStyle name="2_Goi so 1 2" xfId="1324"/>
    <cellStyle name="2_Goi so 1 3" xfId="5753"/>
    <cellStyle name="2_Goi thau so 08 (11-05-2007)" xfId="1325"/>
    <cellStyle name="2_Goi thau so 08 (11-05-2007) 2" xfId="1326"/>
    <cellStyle name="2_Goi thau so 08 (11-05-2007) 3" xfId="5754"/>
    <cellStyle name="2_Goi thau so 1 (14-12-2006)" xfId="1327"/>
    <cellStyle name="2_Goi thau so 1 (14-12-2006) 2" xfId="1328"/>
    <cellStyle name="2_Goi thau so 1 (14-12-2006) 3" xfId="5755"/>
    <cellStyle name="2_Goi thau so 2 (20-6-2006)" xfId="1329"/>
    <cellStyle name="2_Goi thau so 2 (20-6-2006) 2" xfId="1330"/>
    <cellStyle name="2_Goi thau so 2 (20-6-2006) 3" xfId="5756"/>
    <cellStyle name="2_Goi02(25-05-2006)" xfId="1331"/>
    <cellStyle name="2_Goi02(25-05-2006) 2" xfId="1332"/>
    <cellStyle name="2_Goi02(25-05-2006) 3" xfId="5757"/>
    <cellStyle name="2_Goi02(25-05-2006)_thanh hoa lap du an 062008" xfId="1333"/>
    <cellStyle name="2_Goi02(25-05-2006)_thanh hoa lap du an 062008 2" xfId="1334"/>
    <cellStyle name="2_Goi02(25-05-2006)_thanh hoa lap du an 062008 3" xfId="5758"/>
    <cellStyle name="2_Goi1N206" xfId="1335"/>
    <cellStyle name="2_Goi1N206 2" xfId="1336"/>
    <cellStyle name="2_Goi1N206 3" xfId="5759"/>
    <cellStyle name="2_Goi1N206_thanh hoa lap du an 062008" xfId="1337"/>
    <cellStyle name="2_Goi1N206_thanh hoa lap du an 062008 2" xfId="1338"/>
    <cellStyle name="2_Goi1N206_thanh hoa lap du an 062008 3" xfId="5760"/>
    <cellStyle name="2_Goi2N206" xfId="1339"/>
    <cellStyle name="2_Goi2N206 2" xfId="1340"/>
    <cellStyle name="2_Goi2N206 3" xfId="5761"/>
    <cellStyle name="2_Goi2N206_thanh hoa lap du an 062008" xfId="1341"/>
    <cellStyle name="2_Goi2N206_thanh hoa lap du an 062008 2" xfId="1342"/>
    <cellStyle name="2_Goi2N206_thanh hoa lap du an 062008 3" xfId="5762"/>
    <cellStyle name="2_Goi4N216" xfId="1343"/>
    <cellStyle name="2_Goi4N216 2" xfId="1344"/>
    <cellStyle name="2_Goi4N216 3" xfId="5763"/>
    <cellStyle name="2_Goi4N216_thanh hoa lap du an 062008" xfId="1345"/>
    <cellStyle name="2_Goi4N216_thanh hoa lap du an 062008 2" xfId="1346"/>
    <cellStyle name="2_Goi4N216_thanh hoa lap du an 062008 3" xfId="5764"/>
    <cellStyle name="2_Goi5N216" xfId="1347"/>
    <cellStyle name="2_Goi5N216 2" xfId="1348"/>
    <cellStyle name="2_Goi5N216 3" xfId="5765"/>
    <cellStyle name="2_Goi5N216_thanh hoa lap du an 062008" xfId="1349"/>
    <cellStyle name="2_Goi5N216_thanh hoa lap du an 062008 2" xfId="1350"/>
    <cellStyle name="2_Goi5N216_thanh hoa lap du an 062008 3" xfId="5766"/>
    <cellStyle name="2_Hoi Song" xfId="1351"/>
    <cellStyle name="2_Hoi Song 2" xfId="1352"/>
    <cellStyle name="2_Hoi Song 3" xfId="5771"/>
    <cellStyle name="2_HT-LO" xfId="1353"/>
    <cellStyle name="2_HT-LO 2" xfId="1354"/>
    <cellStyle name="2_HT-LO 3" xfId="5772"/>
    <cellStyle name="2_HT-LO_thanh hoa lap du an 062008" xfId="1355"/>
    <cellStyle name="2_HT-LO_thanh hoa lap du an 062008 2" xfId="1356"/>
    <cellStyle name="2_HT-LO_thanh hoa lap du an 062008 3" xfId="5773"/>
    <cellStyle name="2_Huong Lam - Ban Giang (11-4-2007)" xfId="1357"/>
    <cellStyle name="2_Huong Lam - Ban Giang (11-4-2007) 2" xfId="1358"/>
    <cellStyle name="2_Huong Lam - Ban Giang (11-4-2007) 3" xfId="5774"/>
    <cellStyle name="2_Huong Lam - Ban Giang (11-4-2007)_thanh hoa lap du an 062008" xfId="1359"/>
    <cellStyle name="2_Huong Lam - Ban Giang (11-4-2007)_thanh hoa lap du an 062008 2" xfId="1360"/>
    <cellStyle name="2_Huong Lam - Ban Giang (11-4-2007)_thanh hoa lap du an 062008 3" xfId="5775"/>
    <cellStyle name="2_KH Von Dieu tra CBMT 2009ngay3t12qh4t12" xfId="1361"/>
    <cellStyle name="2_KH Von Dieu tra CBMT 2009ngay3t12qh4t12 2" xfId="1362"/>
    <cellStyle name="2_KH Von Dieu tra CBMT 2009ngay3t12qh4t12 3" xfId="5814"/>
    <cellStyle name="2_KH_2009_CongThuong" xfId="1363"/>
    <cellStyle name="2_KH_2009_CongThuong 2" xfId="1364"/>
    <cellStyle name="2_KH_2009_CongThuong 3" xfId="5815"/>
    <cellStyle name="2_KH_SXNL_2009" xfId="1365"/>
    <cellStyle name="2_KH_SXNL_2009 2" xfId="1366"/>
    <cellStyle name="2_KH_SXNL_2009 3" xfId="5816"/>
    <cellStyle name="2_Khoi luong" xfId="1367"/>
    <cellStyle name="2_Khoi luong 2" xfId="1368"/>
    <cellStyle name="2_Khoi luong 3" xfId="5817"/>
    <cellStyle name="2_Khoi luong doan 1" xfId="1369"/>
    <cellStyle name="2_Khoi luong doan 1 2" xfId="1370"/>
    <cellStyle name="2_Khoi luong doan 1 3" xfId="5818"/>
    <cellStyle name="2_Khoi luong doan 1_thanh hoa lap du an 062008" xfId="1371"/>
    <cellStyle name="2_Khoi luong doan 1_thanh hoa lap du an 062008 2" xfId="1372"/>
    <cellStyle name="2_Khoi luong doan 1_thanh hoa lap du an 062008 3" xfId="5819"/>
    <cellStyle name="2_Khoi luong doan 2" xfId="1373"/>
    <cellStyle name="2_Khoi luong doan 2 2" xfId="1374"/>
    <cellStyle name="2_Khoi luong doan 2 3" xfId="5820"/>
    <cellStyle name="2_Khoi luong doan 2_thanh hoa lap du an 062008" xfId="1375"/>
    <cellStyle name="2_Khoi luong doan 2_thanh hoa lap du an 062008 2" xfId="1376"/>
    <cellStyle name="2_Khoi luong doan 2_thanh hoa lap du an 062008 3" xfId="5821"/>
    <cellStyle name="2_Khoi Luong Hoang Truong - Hoang Phu" xfId="1377"/>
    <cellStyle name="2_Khoi Luong Hoang Truong - Hoang Phu 2" xfId="1378"/>
    <cellStyle name="2_Khoi Luong Hoang Truong - Hoang Phu 3" xfId="5822"/>
    <cellStyle name="2_Khoi Luong Hoang Truong - Hoang Phu_thanh hoa lap du an 062008" xfId="1379"/>
    <cellStyle name="2_Khoi Luong Hoang Truong - Hoang Phu_thanh hoa lap du an 062008 2" xfId="1380"/>
    <cellStyle name="2_Khoi Luong Hoang Truong - Hoang Phu_thanh hoa lap du an 062008 3" xfId="5823"/>
    <cellStyle name="2_Khoi luong_thanh hoa lap du an 062008" xfId="1381"/>
    <cellStyle name="2_Khoi luong_thanh hoa lap du an 062008 2" xfId="1382"/>
    <cellStyle name="2_Khoi luong_thanh hoa lap du an 062008 3" xfId="5824"/>
    <cellStyle name="2_KHXDCB_2009_ HDND" xfId="1383"/>
    <cellStyle name="2_KHXDCB_2009_ HDND 2" xfId="1384"/>
    <cellStyle name="2_KHXDCB_2009_ HDND 3" xfId="5825"/>
    <cellStyle name="2_Kiennghi_TTCP" xfId="1385"/>
    <cellStyle name="2_Kiennghi_TTCP 2" xfId="1386"/>
    <cellStyle name="2_Kiennghi_TTCP 3" xfId="5776"/>
    <cellStyle name="2_Kiennghi_TTCP_Bosung" xfId="1387"/>
    <cellStyle name="2_Kiennghi_TTCP_Bosung 2" xfId="1388"/>
    <cellStyle name="2_Kiennghi_TTCP_Bosung 3" xfId="5777"/>
    <cellStyle name="2_Kiennghi_TTCP_Bosung_lan2" xfId="1389"/>
    <cellStyle name="2_Kiennghi_TTCP_Bosung_lan2 2" xfId="1390"/>
    <cellStyle name="2_Kiennghi_TTCP_Bosung_lan2 3" xfId="5778"/>
    <cellStyle name="2_Kiennghibosungvon_TTCP_2" xfId="1391"/>
    <cellStyle name="2_Kiennghibosungvon_TTCP_2 2" xfId="1392"/>
    <cellStyle name="2_Kiennghibosungvon_TTCP_2 3" xfId="5779"/>
    <cellStyle name="2_KL" xfId="1393"/>
    <cellStyle name="2_KL 2" xfId="1394"/>
    <cellStyle name="2_KL 3" xfId="5780"/>
    <cellStyle name="2_KL_Cau My Thinh sua theo don gia 59 (19-5-07)" xfId="1395"/>
    <cellStyle name="2_KL_Cau My Thinh sua theo don gia 59 (19-5-07) 2" xfId="1396"/>
    <cellStyle name="2_KL_Cau My Thinh sua theo don gia 59 (19-5-07) 3" xfId="5781"/>
    <cellStyle name="2_KL_Cau My Thinh sua theo don gia 59 (19-5-07)_thanh hoa lap du an 062008" xfId="1397"/>
    <cellStyle name="2_KL_Cau My Thinh sua theo don gia 59 (19-5-07)_thanh hoa lap du an 062008 2" xfId="1398"/>
    <cellStyle name="2_KL_Cau My Thinh sua theo don gia 59 (19-5-07)_thanh hoa lap du an 062008 3" xfId="5782"/>
    <cellStyle name="2_Kl_DT_Tham_Dinh_497_16-4-07" xfId="1399"/>
    <cellStyle name="2_Kl_DT_Tham_Dinh_497_16-4-07 2" xfId="1400"/>
    <cellStyle name="2_Kl_DT_Tham_Dinh_497_16-4-07 3" xfId="5783"/>
    <cellStyle name="2_KL_DT-497" xfId="1401"/>
    <cellStyle name="2_KL_DT-497 2" xfId="1402"/>
    <cellStyle name="2_KL_DT-497 3" xfId="5784"/>
    <cellStyle name="2_KL_DT-497_thanh hoa lap du an 062008" xfId="1403"/>
    <cellStyle name="2_KL_DT-497_thanh hoa lap du an 062008 2" xfId="1404"/>
    <cellStyle name="2_KL_DT-497_thanh hoa lap du an 062008 3" xfId="5785"/>
    <cellStyle name="2_KL_DT-Khao-s¸t-TD" xfId="1405"/>
    <cellStyle name="2_KL_DT-Khao-s¸t-TD 2" xfId="1406"/>
    <cellStyle name="2_KL_DT-Khao-s¸t-TD 3" xfId="5786"/>
    <cellStyle name="2_KL_DT-Khao-s¸t-TD_thanh hoa lap du an 062008" xfId="1407"/>
    <cellStyle name="2_KL_DT-Khao-s¸t-TD_thanh hoa lap du an 062008 2" xfId="1408"/>
    <cellStyle name="2_KL_DT-Khao-s¸t-TD_thanh hoa lap du an 062008 3" xfId="5787"/>
    <cellStyle name="2_KL_Huong Lam - Ban Giang (11-4-2007)" xfId="1409"/>
    <cellStyle name="2_KL_Huong Lam - Ban Giang (11-4-2007) 2" xfId="1410"/>
    <cellStyle name="2_KL_Huong Lam - Ban Giang (11-4-2007) 3" xfId="5788"/>
    <cellStyle name="2_KL_Huong Lam - Ban Giang (11-4-2007)_thanh hoa lap du an 062008" xfId="1411"/>
    <cellStyle name="2_KL_Huong Lam - Ban Giang (11-4-2007)_thanh hoa lap du an 062008 2" xfId="1412"/>
    <cellStyle name="2_KL_Huong Lam - Ban Giang (11-4-2007)_thanh hoa lap du an 062008 3" xfId="5789"/>
    <cellStyle name="2_KL_thanh hoa lap du an 062008" xfId="1413"/>
    <cellStyle name="2_KL_thanh hoa lap du an 062008 2" xfId="1414"/>
    <cellStyle name="2_KL_thanh hoa lap du an 062008 3" xfId="5790"/>
    <cellStyle name="2_Kl6-6-05" xfId="1415"/>
    <cellStyle name="2_Kl6-6-05 2" xfId="1416"/>
    <cellStyle name="2_Kl6-6-05 3" xfId="5791"/>
    <cellStyle name="2_KLCongTh" xfId="1417"/>
    <cellStyle name="2_KLCongTh 2" xfId="1418"/>
    <cellStyle name="2_KLCongTh 3" xfId="5792"/>
    <cellStyle name="2_Kldoan3" xfId="1419"/>
    <cellStyle name="2_Kldoan3 2" xfId="1420"/>
    <cellStyle name="2_Kldoan3 3" xfId="5793"/>
    <cellStyle name="2_Kldoan3_thanh hoa lap du an 062008" xfId="1421"/>
    <cellStyle name="2_Kldoan3_thanh hoa lap du an 062008 2" xfId="1422"/>
    <cellStyle name="2_Kldoan3_thanh hoa lap du an 062008 3" xfId="5794"/>
    <cellStyle name="2_KLhoxa" xfId="1423"/>
    <cellStyle name="2_KLhoxa 2" xfId="1424"/>
    <cellStyle name="2_KLhoxa 3" xfId="5795"/>
    <cellStyle name="2_Klnutgiao" xfId="1425"/>
    <cellStyle name="2_Klnutgiao 2" xfId="1426"/>
    <cellStyle name="2_Klnutgiao 3" xfId="5796"/>
    <cellStyle name="2_KLPA2s" xfId="1427"/>
    <cellStyle name="2_KLPA2s 2" xfId="1428"/>
    <cellStyle name="2_KLPA2s 3" xfId="5797"/>
    <cellStyle name="2_KlQdinhduyet" xfId="1429"/>
    <cellStyle name="2_KlQdinhduyet 2" xfId="1430"/>
    <cellStyle name="2_KlQdinhduyet 3" xfId="5798"/>
    <cellStyle name="2_KlQdinhduyet_thanh hoa lap du an 062008" xfId="1431"/>
    <cellStyle name="2_KlQdinhduyet_thanh hoa lap du an 062008 2" xfId="1432"/>
    <cellStyle name="2_KlQdinhduyet_thanh hoa lap du an 062008 3" xfId="5799"/>
    <cellStyle name="2_KlQL4goi5KCS" xfId="1433"/>
    <cellStyle name="2_KlQL4goi5KCS 2" xfId="1434"/>
    <cellStyle name="2_KlQL4goi5KCS 3" xfId="5800"/>
    <cellStyle name="2_Kltayth" xfId="1435"/>
    <cellStyle name="2_Kltayth 2" xfId="1436"/>
    <cellStyle name="2_Kltayth 3" xfId="5801"/>
    <cellStyle name="2_KltaythQDduyet" xfId="1437"/>
    <cellStyle name="2_KltaythQDduyet 2" xfId="1438"/>
    <cellStyle name="2_KltaythQDduyet 3" xfId="5802"/>
    <cellStyle name="2_Kluong4-2004" xfId="1439"/>
    <cellStyle name="2_Kluong4-2004 2" xfId="1440"/>
    <cellStyle name="2_Kluong4-2004 3" xfId="5803"/>
    <cellStyle name="2_Kluong4-2004_thanh hoa lap du an 062008" xfId="1441"/>
    <cellStyle name="2_Kluong4-2004_thanh hoa lap du an 062008 2" xfId="1442"/>
    <cellStyle name="2_Kluong4-2004_thanh hoa lap du an 062008 3" xfId="5804"/>
    <cellStyle name="2_Km 48 - 53 (sua nap TVTT 6-7-2007)" xfId="1443"/>
    <cellStyle name="2_Km 48 - 53 (sua nap TVTT 6-7-2007) 2" xfId="1444"/>
    <cellStyle name="2_Km 48 - 53 (sua nap TVTT 6-7-2007) 3" xfId="5805"/>
    <cellStyle name="2_Km 48 - 53 (sua nap TVTT 6-7-2007)_thanh hoa lap du an 062008" xfId="1445"/>
    <cellStyle name="2_Km 48 - 53 (sua nap TVTT 6-7-2007)_thanh hoa lap du an 062008 2" xfId="1446"/>
    <cellStyle name="2_Km 48 - 53 (sua nap TVTT 6-7-2007)_thanh hoa lap du an 062008 3" xfId="5806"/>
    <cellStyle name="2_Km2" xfId="1447"/>
    <cellStyle name="2_Km2 2" xfId="1448"/>
    <cellStyle name="2_Km2 3" xfId="5807"/>
    <cellStyle name="2_Km3" xfId="1449"/>
    <cellStyle name="2_Km3 2" xfId="1450"/>
    <cellStyle name="2_Km3 3" xfId="5808"/>
    <cellStyle name="2_km4-6" xfId="1451"/>
    <cellStyle name="2_km4-6 2" xfId="1452"/>
    <cellStyle name="2_km4-6 3" xfId="5809"/>
    <cellStyle name="2_km48-53 (tham tra ngay 23-10-2006)" xfId="1453"/>
    <cellStyle name="2_km48-53 (tham tra ngay 23-10-2006) 2" xfId="1454"/>
    <cellStyle name="2_km48-53 (tham tra ngay 23-10-2006) 3" xfId="5810"/>
    <cellStyle name="2_km48-53 (tham tra ngay 23-10-2006)_thanh hoa lap du an 062008" xfId="1455"/>
    <cellStyle name="2_km48-53 (tham tra ngay 23-10-2006)_thanh hoa lap du an 062008 2" xfId="1456"/>
    <cellStyle name="2_km48-53 (tham tra ngay 23-10-2006)_thanh hoa lap du an 062008 3" xfId="5811"/>
    <cellStyle name="2_km48-53 (tham tra ngay 23-10-2006)theo gi¸ ca m¸y míi" xfId="1457"/>
    <cellStyle name="2_km48-53 (tham tra ngay 23-10-2006)theo gi¸ ca m¸y míi 2" xfId="1458"/>
    <cellStyle name="2_km48-53 (tham tra ngay 23-10-2006)theo gi¸ ca m¸y míi 3" xfId="5812"/>
    <cellStyle name="2_km48-53 (tham tra ngay 23-10-2006)theo gi¸ ca m¸y míi_thanh hoa lap du an 062008" xfId="1459"/>
    <cellStyle name="2_km48-53 (tham tra ngay 23-10-2006)theo gi¸ ca m¸y míi_thanh hoa lap du an 062008 2" xfId="1460"/>
    <cellStyle name="2_km48-53 (tham tra ngay 23-10-2006)theo gi¸ ca m¸y míi_thanh hoa lap du an 062008 3" xfId="5813"/>
    <cellStyle name="2_Luong A6" xfId="1461"/>
    <cellStyle name="2_Luong A6 2" xfId="1462"/>
    <cellStyle name="2_Luong A6 3" xfId="5826"/>
    <cellStyle name="2_maugiacotaluy" xfId="1463"/>
    <cellStyle name="2_maugiacotaluy 2" xfId="1464"/>
    <cellStyle name="2_maugiacotaluy 3" xfId="5827"/>
    <cellStyle name="2_My Thanh Son Thanh" xfId="1465"/>
    <cellStyle name="2_My Thanh Son Thanh 2" xfId="1466"/>
    <cellStyle name="2_My Thanh Son Thanh 3" xfId="5828"/>
    <cellStyle name="2_Nhom I" xfId="1467"/>
    <cellStyle name="2_Nhom I 2" xfId="1468"/>
    <cellStyle name="2_Nhom I 3" xfId="5829"/>
    <cellStyle name="2_Nhom I_thanh hoa lap du an 062008" xfId="1469"/>
    <cellStyle name="2_Nhom I_thanh hoa lap du an 062008 2" xfId="1470"/>
    <cellStyle name="2_Nhom I_thanh hoa lap du an 062008 3" xfId="5830"/>
    <cellStyle name="2_Phanbotindung_2009_KH" xfId="1471"/>
    <cellStyle name="2_Phanbotindung_2009_KH 2" xfId="1472"/>
    <cellStyle name="2_Phanbotindung_2009_KH 3" xfId="5839"/>
    <cellStyle name="2_Phu luc KS" xfId="1473"/>
    <cellStyle name="2_Phu luc KS 2" xfId="1474"/>
    <cellStyle name="2_Phu luc KS 3" xfId="5840"/>
    <cellStyle name="2_Project N.Du" xfId="1475"/>
    <cellStyle name="2_Project N.Du 2" xfId="1476"/>
    <cellStyle name="2_Project N.Du 3" xfId="5831"/>
    <cellStyle name="2_Project N.Du.dien" xfId="1477"/>
    <cellStyle name="2_Project N.Du.dien 2" xfId="1478"/>
    <cellStyle name="2_Project N.Du.dien 3" xfId="5832"/>
    <cellStyle name="2_Project N.Du_thanh hoa lap du an 062008" xfId="1479"/>
    <cellStyle name="2_Project N.Du_thanh hoa lap du an 062008 2" xfId="1480"/>
    <cellStyle name="2_Project N.Du_thanh hoa lap du an 062008 3" xfId="5833"/>
    <cellStyle name="2_Project QL4" xfId="1481"/>
    <cellStyle name="2_Project QL4 2" xfId="1482"/>
    <cellStyle name="2_Project QL4 3" xfId="5834"/>
    <cellStyle name="2_Project QL4 goi 7" xfId="1483"/>
    <cellStyle name="2_Project QL4 goi 7 2" xfId="1484"/>
    <cellStyle name="2_Project QL4 goi 7 3" xfId="5835"/>
    <cellStyle name="2_Project QL4 goi 7_thanh hoa lap du an 062008" xfId="1485"/>
    <cellStyle name="2_Project QL4 goi 7_thanh hoa lap du an 062008 2" xfId="1486"/>
    <cellStyle name="2_Project QL4 goi 7_thanh hoa lap du an 062008 3" xfId="5836"/>
    <cellStyle name="2_Project QL4 goi5" xfId="1487"/>
    <cellStyle name="2_Project QL4 goi5 2" xfId="1488"/>
    <cellStyle name="2_Project QL4 goi5 3" xfId="5837"/>
    <cellStyle name="2_Project QL4 goi8" xfId="1489"/>
    <cellStyle name="2_Project QL4 goi8 2" xfId="1490"/>
    <cellStyle name="2_Project QL4 goi8 3" xfId="5838"/>
    <cellStyle name="2_QL1A-SUA2005" xfId="1491"/>
    <cellStyle name="2_QL1A-SUA2005 2" xfId="1492"/>
    <cellStyle name="2_QL1A-SUA2005 3" xfId="5841"/>
    <cellStyle name="2_QL1A-SUA2005_thanh hoa lap du an 062008" xfId="1493"/>
    <cellStyle name="2_QL1A-SUA2005_thanh hoa lap du an 062008 2" xfId="1494"/>
    <cellStyle name="2_QL1A-SUA2005_thanh hoa lap du an 062008 3" xfId="5842"/>
    <cellStyle name="2_Sheet1" xfId="1495"/>
    <cellStyle name="2_Sheet1 2" xfId="1496"/>
    <cellStyle name="2_Sheet1 3" xfId="5843"/>
    <cellStyle name="2_Sheet1_Cau My Thinh sua theo don gia 59 (19-5-07)" xfId="1497"/>
    <cellStyle name="2_Sheet1_Cau My Thinh sua theo don gia 59 (19-5-07) 2" xfId="1498"/>
    <cellStyle name="2_Sheet1_Cau My Thinh sua theo don gia 59 (19-5-07) 3" xfId="5844"/>
    <cellStyle name="2_Sheet1_DT_Tham_Dinh_497_16-4-07" xfId="1499"/>
    <cellStyle name="2_Sheet1_DT_Tham_Dinh_497_16-4-07 2" xfId="1500"/>
    <cellStyle name="2_Sheet1_DT_Tham_Dinh_497_16-4-07 3" xfId="5845"/>
    <cellStyle name="2_Sheet1_DT-497" xfId="1501"/>
    <cellStyle name="2_Sheet1_DT-497 2" xfId="1502"/>
    <cellStyle name="2_Sheet1_DT-497 3" xfId="5846"/>
    <cellStyle name="2_Sheet1_DT-Khao-s¸t-TD" xfId="1503"/>
    <cellStyle name="2_Sheet1_DT-Khao-s¸t-TD 2" xfId="1504"/>
    <cellStyle name="2_Sheet1_DT-Khao-s¸t-TD 3" xfId="5847"/>
    <cellStyle name="2_Sheet1_Huong Lam - Ban Giang (11-4-2007)" xfId="1505"/>
    <cellStyle name="2_Sheet1_Huong Lam - Ban Giang (11-4-2007) 2" xfId="1506"/>
    <cellStyle name="2_Sheet1_Huong Lam - Ban Giang (11-4-2007) 3" xfId="5848"/>
    <cellStyle name="2_SuoiTon" xfId="1507"/>
    <cellStyle name="2_SuoiTon 2" xfId="1508"/>
    <cellStyle name="2_SuoiTon 3" xfId="5849"/>
    <cellStyle name="2_SuoiTon_thanh hoa lap du an 062008" xfId="1509"/>
    <cellStyle name="2_SuoiTon_thanh hoa lap du an 062008 2" xfId="1510"/>
    <cellStyle name="2_SuoiTon_thanh hoa lap du an 062008 3" xfId="5850"/>
    <cellStyle name="2_t" xfId="1511"/>
    <cellStyle name="2_t 2" xfId="1512"/>
    <cellStyle name="2_t 3" xfId="5851"/>
    <cellStyle name="2_TamkhoanKSDH" xfId="1513"/>
    <cellStyle name="2_TamkhoanKSDH 2" xfId="1514"/>
    <cellStyle name="2_TamkhoanKSDH 3" xfId="5852"/>
    <cellStyle name="2_Tay THoa" xfId="1515"/>
    <cellStyle name="2_Tay THoa 2" xfId="1516"/>
    <cellStyle name="2_Tay THoa 3" xfId="5853"/>
    <cellStyle name="2_Tay THoa_thanh hoa lap du an 062008" xfId="1517"/>
    <cellStyle name="2_Tay THoa_thanh hoa lap du an 062008 2" xfId="1518"/>
    <cellStyle name="2_Tay THoa_thanh hoa lap du an 062008 3" xfId="5854"/>
    <cellStyle name="2_Tham tra (8-11)1" xfId="1519"/>
    <cellStyle name="2_Tham tra (8-11)1 2" xfId="1520"/>
    <cellStyle name="2_Tham tra (8-11)1 3" xfId="5862"/>
    <cellStyle name="2_Tham tra (8-11)1_thanh hoa lap du an 062008" xfId="1521"/>
    <cellStyle name="2_Tham tra (8-11)1_thanh hoa lap du an 062008 2" xfId="1522"/>
    <cellStyle name="2_Tham tra (8-11)1_thanh hoa lap du an 062008 3" xfId="5863"/>
    <cellStyle name="2_THkl" xfId="1523"/>
    <cellStyle name="2_THkl 2" xfId="1524"/>
    <cellStyle name="2_THkl 3" xfId="5864"/>
    <cellStyle name="2_THkl_thanh hoa lap du an 062008" xfId="1525"/>
    <cellStyle name="2_THkl_thanh hoa lap du an 062008 2" xfId="1526"/>
    <cellStyle name="2_THkl_thanh hoa lap du an 062008 3" xfId="5865"/>
    <cellStyle name="2_THklpa2" xfId="1527"/>
    <cellStyle name="2_THklpa2 2" xfId="1528"/>
    <cellStyle name="2_THklpa2 3" xfId="5866"/>
    <cellStyle name="2_THklpa2_thanh hoa lap du an 062008" xfId="1529"/>
    <cellStyle name="2_THklpa2_thanh hoa lap du an 062008 2" xfId="1530"/>
    <cellStyle name="2_THklpa2_thanh hoa lap du an 062008 3" xfId="5867"/>
    <cellStyle name="2_Tong hop DT dieu chinh duong 38-95" xfId="1531"/>
    <cellStyle name="2_Tong hop DT dieu chinh duong 38-95 2" xfId="1532"/>
    <cellStyle name="2_Tong hop DT dieu chinh duong 38-95 3" xfId="5855"/>
    <cellStyle name="2_Tong hop khoi luong duong 557 (30-5-2006)" xfId="1533"/>
    <cellStyle name="2_Tong hop khoi luong duong 557 (30-5-2006) 2" xfId="1534"/>
    <cellStyle name="2_Tong hop khoi luong duong 557 (30-5-2006) 3" xfId="5856"/>
    <cellStyle name="2_Tong muc dau tu" xfId="1535"/>
    <cellStyle name="2_Tong muc dau tu 2" xfId="1536"/>
    <cellStyle name="2_Tong muc dau tu 3" xfId="5857"/>
    <cellStyle name="2_TRUNG PMU 5" xfId="1537"/>
    <cellStyle name="2_TRUNG PMU 5 2" xfId="1538"/>
    <cellStyle name="2_TRUNG PMU 5 3" xfId="5868"/>
    <cellStyle name="2_Tuyen so 1-Km0+00 - Km0+852.56" xfId="1539"/>
    <cellStyle name="2_Tuyen so 1-Km0+00 - Km0+852.56 2" xfId="1540"/>
    <cellStyle name="2_Tuyen so 1-Km0+00 - Km0+852.56 3" xfId="5858"/>
    <cellStyle name="2_Tuyen so 1-Km0+00 - Km0+852.56_thanh hoa lap du an 062008" xfId="1541"/>
    <cellStyle name="2_Tuyen so 1-Km0+00 - Km0+852.56_thanh hoa lap du an 062008 2" xfId="1542"/>
    <cellStyle name="2_Tuyen so 1-Km0+00 - Km0+852.56_thanh hoa lap du an 062008 3" xfId="5859"/>
    <cellStyle name="2_TV sua ngay 02-08-06" xfId="1543"/>
    <cellStyle name="2_TV sua ngay 02-08-06 2" xfId="1544"/>
    <cellStyle name="2_TV sua ngay 02-08-06 3" xfId="5860"/>
    <cellStyle name="2_TV sua ngay 02-08-06_thanh hoa lap du an 062008" xfId="1545"/>
    <cellStyle name="2_TV sua ngay 02-08-06_thanh hoa lap du an 062008 2" xfId="1546"/>
    <cellStyle name="2_TV sua ngay 02-08-06_thanh hoa lap du an 062008 3" xfId="5861"/>
    <cellStyle name="2_VatLieu 3 cau -NA" xfId="1547"/>
    <cellStyle name="2_VatLieu 3 cau -NA 2" xfId="1548"/>
    <cellStyle name="2_VatLieu 3 cau -NA 3" xfId="5869"/>
    <cellStyle name="2_VatLieu 3 cau -NA_thanh hoa lap du an 062008" xfId="1549"/>
    <cellStyle name="2_VatLieu 3 cau -NA_thanh hoa lap du an 062008 2" xfId="1550"/>
    <cellStyle name="2_VatLieu 3 cau -NA_thanh hoa lap du an 062008 3" xfId="5870"/>
    <cellStyle name="2_ÿÿÿÿÿ" xfId="1551"/>
    <cellStyle name="2_ÿÿÿÿÿ 2" xfId="1552"/>
    <cellStyle name="2_ÿÿÿÿÿ 3" xfId="5871"/>
    <cellStyle name="2_ÿÿÿÿÿ_1" xfId="1553"/>
    <cellStyle name="2_ÿÿÿÿÿ_1 2" xfId="1554"/>
    <cellStyle name="2_ÿÿÿÿÿ_1 3" xfId="5872"/>
    <cellStyle name="2_ÿÿÿÿÿ_1_thanh hoa lap du an 062008" xfId="1555"/>
    <cellStyle name="2_ÿÿÿÿÿ_1_thanh hoa lap du an 062008 2" xfId="1556"/>
    <cellStyle name="2_ÿÿÿÿÿ_1_thanh hoa lap du an 062008 3" xfId="5873"/>
    <cellStyle name="2_ÿÿÿÿÿ_Book1" xfId="1557"/>
    <cellStyle name="2_ÿÿÿÿÿ_Book1 2" xfId="1558"/>
    <cellStyle name="2_ÿÿÿÿÿ_Book1 3" xfId="5874"/>
    <cellStyle name="2_ÿÿÿÿÿ_Book1_Cau My Thinh sua theo don gia 59 (19-5-07)" xfId="1559"/>
    <cellStyle name="2_ÿÿÿÿÿ_Book1_Cau My Thinh sua theo don gia 59 (19-5-07) 2" xfId="1560"/>
    <cellStyle name="2_ÿÿÿÿÿ_Book1_Cau My Thinh sua theo don gia 59 (19-5-07) 3" xfId="5875"/>
    <cellStyle name="2_ÿÿÿÿÿ_Book1_DT_Tham_Dinh_497_16-4-07" xfId="1561"/>
    <cellStyle name="2_ÿÿÿÿÿ_Book1_DT_Tham_Dinh_497_16-4-07 2" xfId="1562"/>
    <cellStyle name="2_ÿÿÿÿÿ_Book1_DT_Tham_Dinh_497_16-4-07 3" xfId="5876"/>
    <cellStyle name="2_ÿÿÿÿÿ_Book1_DT-497" xfId="1563"/>
    <cellStyle name="2_ÿÿÿÿÿ_Book1_DT-497 2" xfId="1564"/>
    <cellStyle name="2_ÿÿÿÿÿ_Book1_DT-497 3" xfId="5877"/>
    <cellStyle name="2_ÿÿÿÿÿ_Book1_DT-Khao-s¸t-TD" xfId="1565"/>
    <cellStyle name="2_ÿÿÿÿÿ_Book1_DT-Khao-s¸t-TD 2" xfId="1566"/>
    <cellStyle name="2_ÿÿÿÿÿ_Book1_DT-Khao-s¸t-TD 3" xfId="5878"/>
    <cellStyle name="2_ÿÿÿÿÿ_Book1_Huong Lam - Ban Giang (11-4-2007)" xfId="1567"/>
    <cellStyle name="2_ÿÿÿÿÿ_Book1_Huong Lam - Ban Giang (11-4-2007) 2" xfId="1568"/>
    <cellStyle name="2_ÿÿÿÿÿ_Book1_Huong Lam - Ban Giang (11-4-2007) 3" xfId="5879"/>
    <cellStyle name="2_ÿÿÿÿÿ_Cau My Thinh sua theo don gia 59 (19-5-07)" xfId="1569"/>
    <cellStyle name="2_ÿÿÿÿÿ_Cau My Thinh sua theo don gia 59 (19-5-07) 2" xfId="1570"/>
    <cellStyle name="2_ÿÿÿÿÿ_Cau My Thinh sua theo don gia 59 (19-5-07) 3" xfId="5880"/>
    <cellStyle name="2_ÿÿÿÿÿ_DT_Tham_Dinh_497_16-4-07" xfId="1571"/>
    <cellStyle name="2_ÿÿÿÿÿ_DT_Tham_Dinh_497_16-4-07 2" xfId="1572"/>
    <cellStyle name="2_ÿÿÿÿÿ_DT_Tham_Dinh_497_16-4-07 3" xfId="5881"/>
    <cellStyle name="2_ÿÿÿÿÿ_DT-497" xfId="1573"/>
    <cellStyle name="2_ÿÿÿÿÿ_DT-497 2" xfId="1574"/>
    <cellStyle name="2_ÿÿÿÿÿ_DT-497 3" xfId="5882"/>
    <cellStyle name="2_ÿÿÿÿÿ_DT-Khao-s¸t-TD" xfId="1575"/>
    <cellStyle name="2_ÿÿÿÿÿ_DT-Khao-s¸t-TD 2" xfId="1576"/>
    <cellStyle name="2_ÿÿÿÿÿ_DT-Khao-s¸t-TD 3" xfId="5883"/>
    <cellStyle name="2_ÿÿÿÿÿ_Huong Lam - Ban Giang (11-4-2007)" xfId="1577"/>
    <cellStyle name="2_ÿÿÿÿÿ_Huong Lam - Ban Giang (11-4-2007) 2" xfId="1578"/>
    <cellStyle name="2_ÿÿÿÿÿ_Huong Lam - Ban Giang (11-4-2007) 3" xfId="5884"/>
    <cellStyle name="2_ÿÿÿÿÿ_phu luc klksht" xfId="1579"/>
    <cellStyle name="2_ÿÿÿÿÿ_phu luc klksht 2" xfId="1580"/>
    <cellStyle name="2_ÿÿÿÿÿ_phu luc klksht 3" xfId="5885"/>
    <cellStyle name="2_ÿÿÿÿÿ_Tong hop DT dieu chinh duong 38-95" xfId="1581"/>
    <cellStyle name="2_ÿÿÿÿÿ_Tong hop DT dieu chinh duong 38-95 2" xfId="1582"/>
    <cellStyle name="2_ÿÿÿÿÿ_Tong hop DT dieu chinh duong 38-95 3" xfId="5886"/>
    <cellStyle name="20" xfId="1583"/>
    <cellStyle name="20 2" xfId="1584"/>
    <cellStyle name="20 3" xfId="5887"/>
    <cellStyle name="20% - Accent1 2" xfId="1585"/>
    <cellStyle name="20% - Accent2 2" xfId="1586"/>
    <cellStyle name="20% - Accent3 2" xfId="1587"/>
    <cellStyle name="20% - Accent4 2" xfId="1588"/>
    <cellStyle name="20% - Accent5 2" xfId="1589"/>
    <cellStyle name="20% - Accent6 2" xfId="1590"/>
    <cellStyle name="-2001" xfId="1591"/>
    <cellStyle name="-2001 2" xfId="1592"/>
    <cellStyle name="-2001 3" xfId="5888"/>
    <cellStyle name="-2001?_x000c_Normal_AD_x000b_Normal_Adot?_x000d_Normal_ADAdot?_x000d_Normal_ADOT~1ⓨ␐_x000b_?ÿ?_x0012_?ÿ?adot" xfId="1593"/>
    <cellStyle name="3" xfId="1594"/>
    <cellStyle name="3 2" xfId="1595"/>
    <cellStyle name="3 3" xfId="5889"/>
    <cellStyle name="3_6.Bang_luong_moi_XDCB" xfId="1596"/>
    <cellStyle name="3_6.Bang_luong_moi_XDCB 2" xfId="1597"/>
    <cellStyle name="3_6.Bang_luong_moi_XDCB 3" xfId="5890"/>
    <cellStyle name="3_A che do KS +chi BQL" xfId="1598"/>
    <cellStyle name="3_A che do KS +chi BQL 2" xfId="1599"/>
    <cellStyle name="3_A che do KS +chi BQL 3" xfId="5891"/>
    <cellStyle name="3_BANG CAM COC GPMB 8km" xfId="1600"/>
    <cellStyle name="3_BANG CAM COC GPMB 8km 2" xfId="1601"/>
    <cellStyle name="3_BANG CAM COC GPMB 8km 3" xfId="5892"/>
    <cellStyle name="3_BANG CAM COC GPMB 8km_thanh hoa lap du an 062008" xfId="1602"/>
    <cellStyle name="3_BANG CAM COC GPMB 8km_thanh hoa lap du an 062008 2" xfId="1603"/>
    <cellStyle name="3_BANG CAM COC GPMB 8km_thanh hoa lap du an 062008 3" xfId="5893"/>
    <cellStyle name="3_Bang tong hop khoi luong" xfId="1604"/>
    <cellStyle name="3_Bang tong hop khoi luong 2" xfId="1605"/>
    <cellStyle name="3_Bang tong hop khoi luong 3" xfId="5894"/>
    <cellStyle name="3_BCsoketgiuanhiemky_BIEU" xfId="1606"/>
    <cellStyle name="3_BCsoketgiuanhiemky_BIEU 2" xfId="1607"/>
    <cellStyle name="3_BCsoketgiuanhiemky_BIEU 3" xfId="5895"/>
    <cellStyle name="3_Bieu_KH_2010_Giao" xfId="1608"/>
    <cellStyle name="3_Bieu_KH_2010_Giao 2" xfId="1609"/>
    <cellStyle name="3_Bieu_KH_2010_Giao 3" xfId="5896"/>
    <cellStyle name="3_BieuKH.TM(T12.Gui TH)_2" xfId="1610"/>
    <cellStyle name="3_BieuKH.TM(T12.Gui TH)_2 2" xfId="1611"/>
    <cellStyle name="3_BieuKH.TM(T12.Gui TH)_2 3" xfId="5897"/>
    <cellStyle name="3_Book1" xfId="1612"/>
    <cellStyle name="3_Book1 2" xfId="1613"/>
    <cellStyle name="3_Book1 3" xfId="5898"/>
    <cellStyle name="3_Book1_1" xfId="1614"/>
    <cellStyle name="3_Book1_1 2" xfId="1615"/>
    <cellStyle name="3_Book1_1 3" xfId="5899"/>
    <cellStyle name="3_Book1_1_thanh hoa lap du an 062008" xfId="1616"/>
    <cellStyle name="3_Book1_1_thanh hoa lap du an 062008 2" xfId="1617"/>
    <cellStyle name="3_Book1_1_thanh hoa lap du an 062008 3" xfId="5900"/>
    <cellStyle name="3_Book1_Book1" xfId="1618"/>
    <cellStyle name="3_Book1_Book1 2" xfId="1619"/>
    <cellStyle name="3_Book1_Book1 3" xfId="5901"/>
    <cellStyle name="3_Book1_Book1_1" xfId="1620"/>
    <cellStyle name="3_Book1_Book1_1 2" xfId="1621"/>
    <cellStyle name="3_Book1_Book1_1 3" xfId="5902"/>
    <cellStyle name="3_Book1_Book1_Book1" xfId="1622"/>
    <cellStyle name="3_Book1_Book1_Book1 2" xfId="1623"/>
    <cellStyle name="3_Book1_Book1_Book1 3" xfId="5903"/>
    <cellStyle name="3_Book1_Book1_Gia goi thau KS, TKBVTC sua Ngay 12-01" xfId="1624"/>
    <cellStyle name="3_Book1_Book1_Gia goi thau KS, TKBVTC sua Ngay 12-01 2" xfId="1625"/>
    <cellStyle name="3_Book1_Book1_Gia goi thau KS, TKBVTC sua Ngay 12-01 3" xfId="5904"/>
    <cellStyle name="3_Book1_Book1_thanh hoa lap du an 062008" xfId="1626"/>
    <cellStyle name="3_Book1_Book1_thanh hoa lap du an 062008 2" xfId="1627"/>
    <cellStyle name="3_Book1_Book1_thanh hoa lap du an 062008 3" xfId="5905"/>
    <cellStyle name="3_Book1_Cau Bai Son 2 Km 0+270.26 (8-11-2006)" xfId="1628"/>
    <cellStyle name="3_Book1_Cau Bai Son 2 Km 0+270.26 (8-11-2006) 2" xfId="1629"/>
    <cellStyle name="3_Book1_Cau Bai Son 2 Km 0+270.26 (8-11-2006) 3" xfId="5906"/>
    <cellStyle name="3_Book1_Cau Bai Son 2 Km 0+270.26 (8-11-2006)_thanh hoa lap du an 062008" xfId="1630"/>
    <cellStyle name="3_Book1_Cau Bai Son 2 Km 0+270.26 (8-11-2006)_thanh hoa lap du an 062008 2" xfId="1631"/>
    <cellStyle name="3_Book1_Cau Bai Son 2 Km 0+270.26 (8-11-2006)_thanh hoa lap du an 062008 3" xfId="5907"/>
    <cellStyle name="3_Book1_Cau Hoa Son Km 1+441.06 (14-12-2006)" xfId="1632"/>
    <cellStyle name="3_Book1_Cau Hoa Son Km 1+441.06 (14-12-2006) 2" xfId="1633"/>
    <cellStyle name="3_Book1_Cau Hoa Son Km 1+441.06 (14-12-2006) 3" xfId="5908"/>
    <cellStyle name="3_Book1_Cau Hoa Son Km 1+441.06 (14-12-2006)_thanh hoa lap du an 062008" xfId="1634"/>
    <cellStyle name="3_Book1_Cau Hoa Son Km 1+441.06 (14-12-2006)_thanh hoa lap du an 062008 2" xfId="1635"/>
    <cellStyle name="3_Book1_Cau Hoa Son Km 1+441.06 (14-12-2006)_thanh hoa lap du an 062008 3" xfId="5909"/>
    <cellStyle name="3_Book1_Cau Hoa Son Km 1+441.06 (22-10-2006)" xfId="1636"/>
    <cellStyle name="3_Book1_Cau Hoa Son Km 1+441.06 (22-10-2006) 2" xfId="1637"/>
    <cellStyle name="3_Book1_Cau Hoa Son Km 1+441.06 (22-10-2006) 3" xfId="5910"/>
    <cellStyle name="3_Book1_Cau Hoa Son Km 1+441.06 (22-10-2006)_thanh hoa lap du an 062008" xfId="1638"/>
    <cellStyle name="3_Book1_Cau Hoa Son Km 1+441.06 (22-10-2006)_thanh hoa lap du an 062008 2" xfId="1639"/>
    <cellStyle name="3_Book1_Cau Hoa Son Km 1+441.06 (22-10-2006)_thanh hoa lap du an 062008 3" xfId="5911"/>
    <cellStyle name="3_Book1_Cau Hoa Son Km 1+441.06 (24-10-2006)" xfId="1640"/>
    <cellStyle name="3_Book1_Cau Hoa Son Km 1+441.06 (24-10-2006) 2" xfId="1641"/>
    <cellStyle name="3_Book1_Cau Hoa Son Km 1+441.06 (24-10-2006) 3" xfId="5912"/>
    <cellStyle name="3_Book1_Cau Hoa Son Km 1+441.06 (24-10-2006)_thanh hoa lap du an 062008" xfId="1642"/>
    <cellStyle name="3_Book1_Cau Hoa Son Km 1+441.06 (24-10-2006)_thanh hoa lap du an 062008 2" xfId="1643"/>
    <cellStyle name="3_Book1_Cau Hoa Son Km 1+441.06 (24-10-2006)_thanh hoa lap du an 062008 3" xfId="5913"/>
    <cellStyle name="3_Book1_Cau Nam Tot(ngay 2-10-2006)" xfId="1644"/>
    <cellStyle name="3_Book1_Cau Nam Tot(ngay 2-10-2006) 2" xfId="1645"/>
    <cellStyle name="3_Book1_Cau Nam Tot(ngay 2-10-2006) 3" xfId="5914"/>
    <cellStyle name="3_Book1_Cau Song Dao Km 1+51.54 (20-12-2006)" xfId="1646"/>
    <cellStyle name="3_Book1_Cau Song Dao Km 1+51.54 (20-12-2006) 2" xfId="1647"/>
    <cellStyle name="3_Book1_Cau Song Dao Km 1+51.54 (20-12-2006) 3" xfId="5915"/>
    <cellStyle name="3_Book1_Cau Song Dao Km 1+51.54 (20-12-2006)_thanh hoa lap du an 062008" xfId="1648"/>
    <cellStyle name="3_Book1_Cau Song Dao Km 1+51.54 (20-12-2006)_thanh hoa lap du an 062008 2" xfId="1649"/>
    <cellStyle name="3_Book1_Cau Song Dao Km 1+51.54 (20-12-2006)_thanh hoa lap du an 062008 3" xfId="5916"/>
    <cellStyle name="3_Book1_CAU XOP XANG II(su­a)" xfId="1650"/>
    <cellStyle name="3_Book1_CAU XOP XANG II(su­a) 2" xfId="1651"/>
    <cellStyle name="3_Book1_CAU XOP XANG II(su­a) 3" xfId="5917"/>
    <cellStyle name="3_Book1_CAU XOP XANG II(su­a)_thanh hoa lap du an 062008" xfId="1652"/>
    <cellStyle name="3_Book1_CAU XOP XANG II(su­a)_thanh hoa lap du an 062008 2" xfId="1653"/>
    <cellStyle name="3_Book1_CAU XOP XANG II(su­a)_thanh hoa lap du an 062008 3" xfId="5918"/>
    <cellStyle name="3_Book1_Dieu phoi dat goi 1" xfId="1654"/>
    <cellStyle name="3_Book1_Dieu phoi dat goi 1 2" xfId="1655"/>
    <cellStyle name="3_Book1_Dieu phoi dat goi 1 3" xfId="5919"/>
    <cellStyle name="3_Book1_Dieu phoi dat goi 2" xfId="1656"/>
    <cellStyle name="3_Book1_Dieu phoi dat goi 2 2" xfId="1657"/>
    <cellStyle name="3_Book1_Dieu phoi dat goi 2 3" xfId="5920"/>
    <cellStyle name="3_Book1_DT Kha thi ngay 11-2-06" xfId="1658"/>
    <cellStyle name="3_Book1_DT Kha thi ngay 11-2-06 2" xfId="1659"/>
    <cellStyle name="3_Book1_DT Kha thi ngay 11-2-06 3" xfId="5921"/>
    <cellStyle name="3_Book1_DT Kha thi ngay 11-2-06_thanh hoa lap du an 062008" xfId="1660"/>
    <cellStyle name="3_Book1_DT Kha thi ngay 11-2-06_thanh hoa lap du an 062008 2" xfId="1661"/>
    <cellStyle name="3_Book1_DT Kha thi ngay 11-2-06_thanh hoa lap du an 062008 3" xfId="5922"/>
    <cellStyle name="3_Book1_DT ngay 04-01-2006" xfId="1662"/>
    <cellStyle name="3_Book1_DT ngay 04-01-2006 2" xfId="1663"/>
    <cellStyle name="3_Book1_DT ngay 04-01-2006 3" xfId="5923"/>
    <cellStyle name="3_Book1_DT ngay 11-4-2006" xfId="1664"/>
    <cellStyle name="3_Book1_DT ngay 11-4-2006 2" xfId="1665"/>
    <cellStyle name="3_Book1_DT ngay 11-4-2006 3" xfId="5924"/>
    <cellStyle name="3_Book1_DT ngay 15-11-05" xfId="1666"/>
    <cellStyle name="3_Book1_DT ngay 15-11-05 2" xfId="1667"/>
    <cellStyle name="3_Book1_DT ngay 15-11-05 3" xfId="5925"/>
    <cellStyle name="3_Book1_DT ngay 15-11-05_thanh hoa lap du an 062008" xfId="1668"/>
    <cellStyle name="3_Book1_DT ngay 15-11-05_thanh hoa lap du an 062008 2" xfId="1669"/>
    <cellStyle name="3_Book1_DT ngay 15-11-05_thanh hoa lap du an 062008 3" xfId="5926"/>
    <cellStyle name="3_Book1_DT theo DM24" xfId="1670"/>
    <cellStyle name="3_Book1_DT theo DM24 2" xfId="1671"/>
    <cellStyle name="3_Book1_DT theo DM24 3" xfId="5927"/>
    <cellStyle name="3_Book1_Du toan KT-TCsua theo TT 03 - YC 471" xfId="1672"/>
    <cellStyle name="3_Book1_Du toan KT-TCsua theo TT 03 - YC 471 2" xfId="1673"/>
    <cellStyle name="3_Book1_Du toan KT-TCsua theo TT 03 - YC 471 3" xfId="5928"/>
    <cellStyle name="3_Book1_Du toan Phuong lam" xfId="1674"/>
    <cellStyle name="3_Book1_Du toan Phuong lam 2" xfId="1675"/>
    <cellStyle name="3_Book1_Du toan Phuong lam 3" xfId="5929"/>
    <cellStyle name="3_Book1_Du toan Phuong lam_thanh hoa lap du an 062008" xfId="1676"/>
    <cellStyle name="3_Book1_Du toan Phuong lam_thanh hoa lap du an 062008 2" xfId="1677"/>
    <cellStyle name="3_Book1_Du toan Phuong lam_thanh hoa lap du an 062008 3" xfId="5930"/>
    <cellStyle name="3_Book1_Du toan QL 27 (23-12-2005)" xfId="1678"/>
    <cellStyle name="3_Book1_Du toan QL 27 (23-12-2005) 2" xfId="1679"/>
    <cellStyle name="3_Book1_Du toan QL 27 (23-12-2005) 3" xfId="5931"/>
    <cellStyle name="3_Book1_DuAnKT ngay 11-2-2006" xfId="1680"/>
    <cellStyle name="3_Book1_DuAnKT ngay 11-2-2006 2" xfId="1681"/>
    <cellStyle name="3_Book1_DuAnKT ngay 11-2-2006 3" xfId="5932"/>
    <cellStyle name="3_Book1_Goi 1" xfId="1682"/>
    <cellStyle name="3_Book1_Goi 1 2" xfId="1683"/>
    <cellStyle name="3_Book1_Goi 1 3" xfId="5933"/>
    <cellStyle name="3_Book1_Goi thau so 1 (14-12-2006)" xfId="1684"/>
    <cellStyle name="3_Book1_Goi thau so 1 (14-12-2006) 2" xfId="1685"/>
    <cellStyle name="3_Book1_Goi thau so 1 (14-12-2006) 3" xfId="5934"/>
    <cellStyle name="3_Book1_Goi thau so 1 (14-12-2006)_thanh hoa lap du an 062008" xfId="1686"/>
    <cellStyle name="3_Book1_Goi thau so 1 (14-12-2006)_thanh hoa lap du an 062008 2" xfId="1687"/>
    <cellStyle name="3_Book1_Goi thau so 1 (14-12-2006)_thanh hoa lap du an 062008 3" xfId="5935"/>
    <cellStyle name="3_Book1_Goi thau so 2 (20-6-2006)" xfId="1688"/>
    <cellStyle name="3_Book1_Goi thau so 2 (20-6-2006) 2" xfId="1689"/>
    <cellStyle name="3_Book1_Goi thau so 2 (20-6-2006) 3" xfId="5936"/>
    <cellStyle name="3_Book1_Goi thau so 2 (20-6-2006)_thanh hoa lap du an 062008" xfId="1690"/>
    <cellStyle name="3_Book1_Goi thau so 2 (20-6-2006)_thanh hoa lap du an 062008 2" xfId="1691"/>
    <cellStyle name="3_Book1_Goi thau so 2 (20-6-2006)_thanh hoa lap du an 062008 3" xfId="5937"/>
    <cellStyle name="3_Book1_Goi thau so 2 (30-01-2007)" xfId="1692"/>
    <cellStyle name="3_Book1_Goi thau so 2 (30-01-2007) 2" xfId="1693"/>
    <cellStyle name="3_Book1_Goi thau so 2 (30-01-2007) 3" xfId="5938"/>
    <cellStyle name="3_Book1_Goi thau so 2 (30-01-2007)_thanh hoa lap du an 062008" xfId="1694"/>
    <cellStyle name="3_Book1_Goi thau so 2 (30-01-2007)_thanh hoa lap du an 062008 2" xfId="1695"/>
    <cellStyle name="3_Book1_Goi thau so 2 (30-01-2007)_thanh hoa lap du an 062008 3" xfId="5939"/>
    <cellStyle name="3_Book1_Goi02(25-05-2006)" xfId="1696"/>
    <cellStyle name="3_Book1_Goi02(25-05-2006) 2" xfId="1697"/>
    <cellStyle name="3_Book1_Goi02(25-05-2006) 3" xfId="5940"/>
    <cellStyle name="3_Book1_K C N - HUNG DONG L.NHUA" xfId="1698"/>
    <cellStyle name="3_Book1_K C N - HUNG DONG L.NHUA 2" xfId="1699"/>
    <cellStyle name="3_Book1_K C N - HUNG DONG L.NHUA 3" xfId="5941"/>
    <cellStyle name="3_Book1_K C N - HUNG DONG L.NHUA_thanh hoa lap du an 062008" xfId="1700"/>
    <cellStyle name="3_Book1_K C N - HUNG DONG L.NHUA_thanh hoa lap du an 062008 2" xfId="1701"/>
    <cellStyle name="3_Book1_K C N - HUNG DONG L.NHUA_thanh hoa lap du an 062008 3" xfId="5942"/>
    <cellStyle name="3_Book1_Khoi Luong Hoang Truong - Hoang Phu" xfId="1702"/>
    <cellStyle name="3_Book1_Khoi Luong Hoang Truong - Hoang Phu 2" xfId="1703"/>
    <cellStyle name="3_Book1_Khoi Luong Hoang Truong - Hoang Phu 3" xfId="5944"/>
    <cellStyle name="3_Book1_Khoi Luong Hoang Truong - Hoang Phu_thanh hoa lap du an 062008" xfId="1704"/>
    <cellStyle name="3_Book1_Khoi Luong Hoang Truong - Hoang Phu_thanh hoa lap du an 062008 2" xfId="1705"/>
    <cellStyle name="3_Book1_Khoi Luong Hoang Truong - Hoang Phu_thanh hoa lap du an 062008 3" xfId="5945"/>
    <cellStyle name="3_Book1_km48-53 (tham tra ngay 23-10-2006)" xfId="1706"/>
    <cellStyle name="3_Book1_km48-53 (tham tra ngay 23-10-2006) 2" xfId="1707"/>
    <cellStyle name="3_Book1_km48-53 (tham tra ngay 23-10-2006) 3" xfId="5943"/>
    <cellStyle name="3_Book1_Muong TL" xfId="1708"/>
    <cellStyle name="3_Book1_Muong TL 2" xfId="1709"/>
    <cellStyle name="3_Book1_Muong TL 3" xfId="5946"/>
    <cellStyle name="3_Book1_thanh hoa lap du an 062008" xfId="1710"/>
    <cellStyle name="3_Book1_thanh hoa lap du an 062008 2" xfId="1711"/>
    <cellStyle name="3_Book1_thanh hoa lap du an 062008 3" xfId="5949"/>
    <cellStyle name="3_Book1_Tuyen so 1-Km0+00 - Km0+852.56" xfId="1712"/>
    <cellStyle name="3_Book1_Tuyen so 1-Km0+00 - Km0+852.56 2" xfId="1713"/>
    <cellStyle name="3_Book1_Tuyen so 1-Km0+00 - Km0+852.56 3" xfId="5947"/>
    <cellStyle name="3_Book1_TV sua ngay 02-08-06" xfId="1714"/>
    <cellStyle name="3_Book1_TV sua ngay 02-08-06 2" xfId="1715"/>
    <cellStyle name="3_Book1_TV sua ngay 02-08-06 3" xfId="5948"/>
    <cellStyle name="3_Book1_ÿÿÿÿÿ" xfId="1716"/>
    <cellStyle name="3_Book1_ÿÿÿÿÿ 2" xfId="1717"/>
    <cellStyle name="3_Book1_ÿÿÿÿÿ 3" xfId="5950"/>
    <cellStyle name="3_C" xfId="1718"/>
    <cellStyle name="3_C 2" xfId="1719"/>
    <cellStyle name="3_C 3" xfId="5951"/>
    <cellStyle name="3_Cau Bai Son 2 Km 0+270.26 (8-11-2006)" xfId="1720"/>
    <cellStyle name="3_Cau Bai Son 2 Km 0+270.26 (8-11-2006) 2" xfId="1721"/>
    <cellStyle name="3_Cau Bai Son 2 Km 0+270.26 (8-11-2006) 3" xfId="5952"/>
    <cellStyle name="3_Cau Hoi 115" xfId="1722"/>
    <cellStyle name="3_Cau Hoi 115 2" xfId="1723"/>
    <cellStyle name="3_Cau Hoi 115 3" xfId="5953"/>
    <cellStyle name="3_Cau Hoi 115_thanh hoa lap du an 062008" xfId="1724"/>
    <cellStyle name="3_Cau Hoi 115_thanh hoa lap du an 062008 2" xfId="1725"/>
    <cellStyle name="3_Cau Hoi 115_thanh hoa lap du an 062008 3" xfId="5954"/>
    <cellStyle name="3_Cau Hua Trai (TT 04)" xfId="1726"/>
    <cellStyle name="3_Cau Hua Trai (TT 04) 2" xfId="1727"/>
    <cellStyle name="3_Cau Hua Trai (TT 04) 3" xfId="5955"/>
    <cellStyle name="3_Cau My Thinh sua theo don gia 59 (19-5-07)" xfId="1728"/>
    <cellStyle name="3_Cau My Thinh sua theo don gia 59 (19-5-07) 2" xfId="1729"/>
    <cellStyle name="3_Cau My Thinh sua theo don gia 59 (19-5-07) 3" xfId="5956"/>
    <cellStyle name="3_Cau Nam Tot(ngay 2-10-2006)" xfId="1730"/>
    <cellStyle name="3_Cau Nam Tot(ngay 2-10-2006) 2" xfId="1731"/>
    <cellStyle name="3_Cau Nam Tot(ngay 2-10-2006) 3" xfId="5957"/>
    <cellStyle name="3_Cau Nam Tot(ngay 2-10-2006)_thanh hoa lap du an 062008" xfId="1732"/>
    <cellStyle name="3_Cau Nam Tot(ngay 2-10-2006)_thanh hoa lap du an 062008 2" xfId="1733"/>
    <cellStyle name="3_Cau Nam Tot(ngay 2-10-2006)_thanh hoa lap du an 062008 3" xfId="5958"/>
    <cellStyle name="3_Cau Song Dao Km 1+51.54 (20-12-2006)" xfId="1734"/>
    <cellStyle name="3_Cau Song Dao Km 1+51.54 (20-12-2006) 2" xfId="1735"/>
    <cellStyle name="3_Cau Song Dao Km 1+51.54 (20-12-2006) 3" xfId="5959"/>
    <cellStyle name="3_Cau Thanh Ha 1" xfId="1736"/>
    <cellStyle name="3_Cau Thanh Ha 1 2" xfId="1737"/>
    <cellStyle name="3_Cau Thanh Ha 1 3" xfId="5960"/>
    <cellStyle name="3_Cau thuy dien Ban La (Cu Anh)" xfId="1738"/>
    <cellStyle name="3_Cau thuy dien Ban La (Cu Anh) 2" xfId="1739"/>
    <cellStyle name="3_Cau thuy dien Ban La (Cu Anh) 3" xfId="5961"/>
    <cellStyle name="3_Cau thuy dien Ban La (Cu Anh)_thanh hoa lap du an 062008" xfId="1740"/>
    <cellStyle name="3_Cau thuy dien Ban La (Cu Anh)_thanh hoa lap du an 062008 2" xfId="1741"/>
    <cellStyle name="3_Cau thuy dien Ban La (Cu Anh)_thanh hoa lap du an 062008 3" xfId="5962"/>
    <cellStyle name="3_CAU XOP XANG II(su­a)" xfId="1742"/>
    <cellStyle name="3_CAU XOP XANG II(su­a) 2" xfId="1743"/>
    <cellStyle name="3_CAU XOP XANG II(su­a) 3" xfId="5963"/>
    <cellStyle name="3_Chau Thon - Tan Xuan (goi 5)" xfId="1744"/>
    <cellStyle name="3_Chau Thon - Tan Xuan (goi 5) 2" xfId="1745"/>
    <cellStyle name="3_Chau Thon - Tan Xuan (goi 5) 3" xfId="5966"/>
    <cellStyle name="3_Chau Thon - Tan Xuan (KCS 8-12-06)" xfId="1746"/>
    <cellStyle name="3_Chau Thon - Tan Xuan (KCS 8-12-06) 2" xfId="1747"/>
    <cellStyle name="3_Chau Thon - Tan Xuan (KCS 8-12-06) 3" xfId="5967"/>
    <cellStyle name="3_Chi phi KS" xfId="1748"/>
    <cellStyle name="3_Chi phi KS 2" xfId="1749"/>
    <cellStyle name="3_Chi phi KS 3" xfId="5968"/>
    <cellStyle name="3_Chi tieu su nghiep VHXH 2009 chi tiet_01_12qh3t12" xfId="1750"/>
    <cellStyle name="3_Chi tieu su nghiep VHXH 2009 chi tiet_01_12qh3t12 2" xfId="1751"/>
    <cellStyle name="3_Chi tieu su nghiep VHXH 2009 chi tiet_01_12qh3t12 3" xfId="5969"/>
    <cellStyle name="3_Chinhthuc_Dongquyen_NLN" xfId="1752"/>
    <cellStyle name="3_Chinhthuc_Dongquyen_NLN 2" xfId="1753"/>
    <cellStyle name="3_Chinhthuc_Dongquyen_NLN 3" xfId="5970"/>
    <cellStyle name="3_ChiTieu_KeHoach_2009" xfId="1754"/>
    <cellStyle name="3_ChiTieu_KeHoach_2009 2" xfId="1755"/>
    <cellStyle name="3_ChiTieu_KeHoach_2009 3" xfId="5971"/>
    <cellStyle name="3_cong" xfId="1756"/>
    <cellStyle name="3_cong 2" xfId="1757"/>
    <cellStyle name="3_cong 3" xfId="5964"/>
    <cellStyle name="3_cu ly van chuyen" xfId="1758"/>
    <cellStyle name="3_cu ly van chuyen 2" xfId="1759"/>
    <cellStyle name="3_cu ly van chuyen 3" xfId="5965"/>
    <cellStyle name="3_Dakt-Cau tinh Hua Phan" xfId="1760"/>
    <cellStyle name="3_Dakt-Cau tinh Hua Phan 2" xfId="1761"/>
    <cellStyle name="3_Dakt-Cau tinh Hua Phan 3" xfId="5972"/>
    <cellStyle name="3_Danhmuc_Quyhoach2009" xfId="1762"/>
    <cellStyle name="3_Danhmuc_Quyhoach2009 2" xfId="1763"/>
    <cellStyle name="3_Danhmuc_Quyhoach2009 3" xfId="5973"/>
    <cellStyle name="3_DIEN" xfId="1764"/>
    <cellStyle name="3_DIEN 2" xfId="1765"/>
    <cellStyle name="3_DIEN 3" xfId="5974"/>
    <cellStyle name="3_Dieu phoi dat goi 1" xfId="1766"/>
    <cellStyle name="3_Dieu phoi dat goi 1 2" xfId="1767"/>
    <cellStyle name="3_Dieu phoi dat goi 1 3" xfId="5975"/>
    <cellStyle name="3_Dieu phoi dat goi 1_thanh hoa lap du an 062008" xfId="1768"/>
    <cellStyle name="3_Dieu phoi dat goi 1_thanh hoa lap du an 062008 2" xfId="1769"/>
    <cellStyle name="3_Dieu phoi dat goi 1_thanh hoa lap du an 062008 3" xfId="5976"/>
    <cellStyle name="3_Dieu phoi dat goi 2" xfId="1770"/>
    <cellStyle name="3_Dieu phoi dat goi 2 2" xfId="1771"/>
    <cellStyle name="3_Dieu phoi dat goi 2 3" xfId="5977"/>
    <cellStyle name="3_Dieu phoi dat goi 2_thanh hoa lap du an 062008" xfId="1772"/>
    <cellStyle name="3_Dieu phoi dat goi 2_thanh hoa lap du an 062008 2" xfId="1773"/>
    <cellStyle name="3_Dieu phoi dat goi 2_thanh hoa lap du an 062008 3" xfId="5978"/>
    <cellStyle name="3_Dinh muc thiet ke" xfId="1774"/>
    <cellStyle name="3_Dinh muc thiet ke 2" xfId="1775"/>
    <cellStyle name="3_Dinh muc thiet ke 3" xfId="5979"/>
    <cellStyle name="3_DONGIA" xfId="1776"/>
    <cellStyle name="3_DONGIA 2" xfId="1777"/>
    <cellStyle name="3_DONGIA 3" xfId="5980"/>
    <cellStyle name="3_DT Chau Hong  trinh ngay 09-01-07" xfId="1778"/>
    <cellStyle name="3_DT Chau Hong  trinh ngay 09-01-07 2" xfId="1779"/>
    <cellStyle name="3_DT Chau Hong  trinh ngay 09-01-07 3" xfId="5981"/>
    <cellStyle name="3_DT Chau Hong  trinh ngay 09-01-07_thanh hoa lap du an 062008" xfId="1780"/>
    <cellStyle name="3_DT Chau Hong  trinh ngay 09-01-07_thanh hoa lap du an 062008 2" xfId="1781"/>
    <cellStyle name="3_DT Chau Hong  trinh ngay 09-01-07_thanh hoa lap du an 062008 3" xfId="5982"/>
    <cellStyle name="3_DT Kha thi ngay 11-2-06" xfId="1782"/>
    <cellStyle name="3_DT Kha thi ngay 11-2-06 2" xfId="1783"/>
    <cellStyle name="3_DT Kha thi ngay 11-2-06 3" xfId="5984"/>
    <cellStyle name="3_DT KT ngay 10-9-2005" xfId="1784"/>
    <cellStyle name="3_DT KT ngay 10-9-2005 2" xfId="1785"/>
    <cellStyle name="3_DT KT ngay 10-9-2005 3" xfId="5983"/>
    <cellStyle name="3_DT ngay 04-01-2006" xfId="1786"/>
    <cellStyle name="3_DT ngay 04-01-2006 2" xfId="1787"/>
    <cellStyle name="3_DT ngay 04-01-2006 3" xfId="5985"/>
    <cellStyle name="3_DT ngay 04-01-2006_thanh hoa lap du an 062008" xfId="1788"/>
    <cellStyle name="3_DT ngay 04-01-2006_thanh hoa lap du an 062008 2" xfId="1789"/>
    <cellStyle name="3_DT ngay 04-01-2006_thanh hoa lap du an 062008 3" xfId="5986"/>
    <cellStyle name="3_DT ngay 11-4-2006" xfId="1790"/>
    <cellStyle name="3_DT ngay 11-4-2006 2" xfId="1791"/>
    <cellStyle name="3_DT ngay 11-4-2006 3" xfId="5987"/>
    <cellStyle name="3_DT ngay 11-4-2006_thanh hoa lap du an 062008" xfId="1792"/>
    <cellStyle name="3_DT ngay 11-4-2006_thanh hoa lap du an 062008 2" xfId="1793"/>
    <cellStyle name="3_DT ngay 11-4-2006_thanh hoa lap du an 062008 3" xfId="5988"/>
    <cellStyle name="3_DT ngay 15-11-05" xfId="1794"/>
    <cellStyle name="3_DT ngay 15-11-05 2" xfId="1795"/>
    <cellStyle name="3_DT ngay 15-11-05 3" xfId="5989"/>
    <cellStyle name="3_DT theo DM24" xfId="1796"/>
    <cellStyle name="3_DT theo DM24 2" xfId="1797"/>
    <cellStyle name="3_DT theo DM24 3" xfId="5990"/>
    <cellStyle name="3_DT theo DM24_thanh hoa lap du an 062008" xfId="1798"/>
    <cellStyle name="3_DT theo DM24_thanh hoa lap du an 062008 2" xfId="1799"/>
    <cellStyle name="3_DT theo DM24_thanh hoa lap du an 062008 3" xfId="5991"/>
    <cellStyle name="3_DT-497" xfId="1800"/>
    <cellStyle name="3_DT-497 2" xfId="1801"/>
    <cellStyle name="3_DT-497 3" xfId="5992"/>
    <cellStyle name="3_DT-497_thanh hoa lap du an 062008" xfId="1802"/>
    <cellStyle name="3_DT-497_thanh hoa lap du an 062008 2" xfId="1803"/>
    <cellStyle name="3_DT-497_thanh hoa lap du an 062008 3" xfId="5993"/>
    <cellStyle name="3_DT-Khao-s¸t-TD" xfId="1804"/>
    <cellStyle name="3_DT-Khao-s¸t-TD 2" xfId="1805"/>
    <cellStyle name="3_DT-Khao-s¸t-TD 3" xfId="5994"/>
    <cellStyle name="3_DT-Khao-s¸t-TD_thanh hoa lap du an 062008" xfId="1806"/>
    <cellStyle name="3_DT-Khao-s¸t-TD_thanh hoa lap du an 062008 2" xfId="1807"/>
    <cellStyle name="3_DT-Khao-s¸t-TD_thanh hoa lap du an 062008 3" xfId="5995"/>
    <cellStyle name="3_DTXL goi 11(20-9-05)" xfId="1808"/>
    <cellStyle name="3_DTXL goi 11(20-9-05) 2" xfId="1809"/>
    <cellStyle name="3_DTXL goi 11(20-9-05) 3" xfId="5996"/>
    <cellStyle name="3_du toan" xfId="1810"/>
    <cellStyle name="3_du toan (03-11-05)" xfId="1811"/>
    <cellStyle name="3_du toan (03-11-05) 2" xfId="1812"/>
    <cellStyle name="3_du toan (03-11-05) 3" xfId="5998"/>
    <cellStyle name="3_Du toan (12-05-2005) Tham dinh" xfId="1813"/>
    <cellStyle name="3_Du toan (12-05-2005) Tham dinh 2" xfId="1814"/>
    <cellStyle name="3_Du toan (12-05-2005) Tham dinh 3" xfId="5999"/>
    <cellStyle name="3_Du toan (12-05-2005) Tham dinh_thanh hoa lap du an 062008" xfId="1815"/>
    <cellStyle name="3_Du toan (12-05-2005) Tham dinh_thanh hoa lap du an 062008 2" xfId="1816"/>
    <cellStyle name="3_Du toan (12-05-2005) Tham dinh_thanh hoa lap du an 062008 3" xfId="6000"/>
    <cellStyle name="3_Du toan (23-05-2005) Tham dinh" xfId="1817"/>
    <cellStyle name="3_Du toan (23-05-2005) Tham dinh 2" xfId="1818"/>
    <cellStyle name="3_Du toan (23-05-2005) Tham dinh 3" xfId="6001"/>
    <cellStyle name="3_Du toan (23-05-2005) Tham dinh_thanh hoa lap du an 062008" xfId="1819"/>
    <cellStyle name="3_Du toan (23-05-2005) Tham dinh_thanh hoa lap du an 062008 2" xfId="1820"/>
    <cellStyle name="3_Du toan (23-05-2005) Tham dinh_thanh hoa lap du an 062008 3" xfId="6002"/>
    <cellStyle name="3_Du toan (5 - 04 - 2004)" xfId="1821"/>
    <cellStyle name="3_Du toan (5 - 04 - 2004) 2" xfId="1822"/>
    <cellStyle name="3_Du toan (5 - 04 - 2004) 3" xfId="6003"/>
    <cellStyle name="3_Du toan (5 - 04 - 2004)_thanh hoa lap du an 062008" xfId="1823"/>
    <cellStyle name="3_Du toan (5 - 04 - 2004)_thanh hoa lap du an 062008 2" xfId="1824"/>
    <cellStyle name="3_Du toan (5 - 04 - 2004)_thanh hoa lap du an 062008 3" xfId="6004"/>
    <cellStyle name="3_Du toan (6-3-2005)" xfId="1825"/>
    <cellStyle name="3_Du toan (6-3-2005) 2" xfId="1826"/>
    <cellStyle name="3_Du toan (6-3-2005) 3" xfId="6005"/>
    <cellStyle name="3_Du toan (Ban A)" xfId="1827"/>
    <cellStyle name="3_Du toan (Ban A) 2" xfId="1828"/>
    <cellStyle name="3_Du toan (Ban A) 3" xfId="6006"/>
    <cellStyle name="3_Du toan (Ban A)_thanh hoa lap du an 062008" xfId="1829"/>
    <cellStyle name="3_Du toan (Ban A)_thanh hoa lap du an 062008 2" xfId="1830"/>
    <cellStyle name="3_Du toan (Ban A)_thanh hoa lap du an 062008 3" xfId="6007"/>
    <cellStyle name="3_Du toan (ngay 13 - 07 - 2004)" xfId="1831"/>
    <cellStyle name="3_Du toan (ngay 13 - 07 - 2004) 2" xfId="1832"/>
    <cellStyle name="3_Du toan (ngay 13 - 07 - 2004) 3" xfId="6008"/>
    <cellStyle name="3_Du toan (ngay 13 - 07 - 2004)_thanh hoa lap du an 062008" xfId="1833"/>
    <cellStyle name="3_Du toan (ngay 13 - 07 - 2004)_thanh hoa lap du an 062008 2" xfId="1834"/>
    <cellStyle name="3_Du toan (ngay 13 - 07 - 2004)_thanh hoa lap du an 062008 3" xfId="6009"/>
    <cellStyle name="3_Du toan (ngay 25-9-06)" xfId="1835"/>
    <cellStyle name="3_Du toan (ngay 25-9-06) 2" xfId="1836"/>
    <cellStyle name="3_Du toan (ngay 25-9-06) 3" xfId="6010"/>
    <cellStyle name="3_Du toan (ngay03-02-07) theo DG moi" xfId="1837"/>
    <cellStyle name="3_Du toan (ngay03-02-07) theo DG moi 2" xfId="1838"/>
    <cellStyle name="3_Du toan (ngay03-02-07) theo DG moi 3" xfId="6011"/>
    <cellStyle name="3_du toan 10" xfId="7407"/>
    <cellStyle name="3_du toan 11" xfId="8438"/>
    <cellStyle name="3_du toan 12" xfId="8485"/>
    <cellStyle name="3_du toan 13" xfId="9362"/>
    <cellStyle name="3_du toan 14" xfId="9577"/>
    <cellStyle name="3_du toan 15" xfId="9624"/>
    <cellStyle name="3_du toan 16" xfId="9515"/>
    <cellStyle name="3_du toan 17" xfId="9632"/>
    <cellStyle name="3_du toan 18" xfId="9573"/>
    <cellStyle name="3_du toan 19" xfId="9579"/>
    <cellStyle name="3_du toan 2" xfId="1839"/>
    <cellStyle name="3_du toan 20" xfId="9789"/>
    <cellStyle name="3_du toan 21" xfId="9841"/>
    <cellStyle name="3_du toan 3" xfId="5997"/>
    <cellStyle name="3_du toan 4" xfId="7335"/>
    <cellStyle name="3_du toan 5" xfId="7400"/>
    <cellStyle name="3_Du toan 558 (Km17+508.12 - Km 22)" xfId="1840"/>
    <cellStyle name="3_Du toan 558 (Km17+508.12 - Km 22) 2" xfId="1841"/>
    <cellStyle name="3_Du toan 558 (Km17+508.12 - Km 22) 3" xfId="6012"/>
    <cellStyle name="3_Du toan 558 (Km17+508.12 - Km 22)_thanh hoa lap du an 062008" xfId="1842"/>
    <cellStyle name="3_Du toan 558 (Km17+508.12 - Km 22)_thanh hoa lap du an 062008 2" xfId="1843"/>
    <cellStyle name="3_Du toan 558 (Km17+508.12 - Km 22)_thanh hoa lap du an 062008 3" xfId="6013"/>
    <cellStyle name="3_du toan 6" xfId="7405"/>
    <cellStyle name="3_du toan 7" xfId="7377"/>
    <cellStyle name="3_du toan 8" xfId="7406"/>
    <cellStyle name="3_du toan 9" xfId="8302"/>
    <cellStyle name="3_Du toan bo sung (11-2004)" xfId="1844"/>
    <cellStyle name="3_Du toan bo sung (11-2004) 2" xfId="1845"/>
    <cellStyle name="3_Du toan bo sung (11-2004) 3" xfId="6014"/>
    <cellStyle name="3_Du toan Cang Vung Ang (Tham tra 3-11-06)" xfId="1846"/>
    <cellStyle name="3_Du toan Cang Vung Ang (Tham tra 3-11-06) 2" xfId="1847"/>
    <cellStyle name="3_Du toan Cang Vung Ang (Tham tra 3-11-06) 3" xfId="6015"/>
    <cellStyle name="3_Du toan Cang Vung Ang (Tham tra 3-11-06)_thanh hoa lap du an 062008" xfId="1848"/>
    <cellStyle name="3_Du toan Cang Vung Ang (Tham tra 3-11-06)_thanh hoa lap du an 062008 2" xfId="1849"/>
    <cellStyle name="3_Du toan Cang Vung Ang (Tham tra 3-11-06)_thanh hoa lap du an 062008 3" xfId="6016"/>
    <cellStyle name="3_Du toan Cang Vung Ang ngay 09-8-06 " xfId="1850"/>
    <cellStyle name="3_Du toan Cang Vung Ang ngay 09-8-06  2" xfId="1851"/>
    <cellStyle name="3_Du toan Cang Vung Ang ngay 09-8-06  3" xfId="6017"/>
    <cellStyle name="3_Du toan Cang Vung Ang ngay 09-8-06 _thanh hoa lap du an 062008" xfId="1852"/>
    <cellStyle name="3_Du toan Cang Vung Ang ngay 09-8-06 _thanh hoa lap du an 062008 2" xfId="1853"/>
    <cellStyle name="3_Du toan Cang Vung Ang ngay 09-8-06 _thanh hoa lap du an 062008 3" xfId="6018"/>
    <cellStyle name="3_Du toan dieu chin theo don gia moi (1-2-2007)" xfId="1854"/>
    <cellStyle name="3_Du toan dieu chin theo don gia moi (1-2-2007) 2" xfId="1855"/>
    <cellStyle name="3_Du toan dieu chin theo don gia moi (1-2-2007) 3" xfId="6019"/>
    <cellStyle name="3_Du toan Doan Km 53 - 60 sua theo tham tra(15-5-2007)" xfId="1856"/>
    <cellStyle name="3_Du toan Doan Km 53 - 60 sua theo tham tra(15-5-2007) 2" xfId="1857"/>
    <cellStyle name="3_Du toan Doan Km 53 - 60 sua theo tham tra(15-5-2007) 3" xfId="6021"/>
    <cellStyle name="3_Du toan Doan Km 53 - 60 sua theo tham tra(15-5-2007)_thanh hoa lap du an 062008" xfId="1858"/>
    <cellStyle name="3_Du toan Doan Km 53 - 60 sua theo tham tra(15-5-2007)_thanh hoa lap du an 062008 2" xfId="1859"/>
    <cellStyle name="3_Du toan Doan Km 53 - 60 sua theo tham tra(15-5-2007)_thanh hoa lap du an 062008 3" xfId="6022"/>
    <cellStyle name="3_Du toan Doan Km 53 - 60 sua theo TV4 tham tra(9-6-2007)" xfId="1860"/>
    <cellStyle name="3_Du toan Doan Km 53 - 60 sua theo TV4 tham tra(9-6-2007) 2" xfId="1861"/>
    <cellStyle name="3_Du toan Doan Km 53 - 60 sua theo TV4 tham tra(9-6-2007) 3" xfId="6020"/>
    <cellStyle name="3_Du toan Goi 1" xfId="1862"/>
    <cellStyle name="3_Du toan Goi 1 2" xfId="1863"/>
    <cellStyle name="3_Du toan Goi 1 3" xfId="6023"/>
    <cellStyle name="3_Du toan Goi 1_thanh hoa lap du an 062008" xfId="1864"/>
    <cellStyle name="3_Du toan Goi 1_thanh hoa lap du an 062008 2" xfId="1865"/>
    <cellStyle name="3_Du toan Goi 1_thanh hoa lap du an 062008 3" xfId="6024"/>
    <cellStyle name="3_du toan goi 12" xfId="1866"/>
    <cellStyle name="3_du toan goi 12 2" xfId="1867"/>
    <cellStyle name="3_du toan goi 12 3" xfId="6025"/>
    <cellStyle name="3_Du toan Goi 2" xfId="1868"/>
    <cellStyle name="3_Du toan Goi 2 2" xfId="1869"/>
    <cellStyle name="3_Du toan Goi 2 3" xfId="6026"/>
    <cellStyle name="3_Du toan Goi 2_thanh hoa lap du an 062008" xfId="1870"/>
    <cellStyle name="3_Du toan Goi 2_thanh hoa lap du an 062008 2" xfId="1871"/>
    <cellStyle name="3_Du toan Goi 2_thanh hoa lap du an 062008 3" xfId="6027"/>
    <cellStyle name="3_Du toan Huong Lam - Ban Giang (ngay28-11-06)" xfId="1872"/>
    <cellStyle name="3_Du toan Huong Lam - Ban Giang (ngay28-11-06) 2" xfId="1873"/>
    <cellStyle name="3_Du toan Huong Lam - Ban Giang (ngay28-11-06) 3" xfId="6028"/>
    <cellStyle name="3_Du toan Huong Lam - Ban Giang (ngay28-11-06)_thanh hoa lap du an 062008" xfId="1874"/>
    <cellStyle name="3_Du toan Huong Lam - Ban Giang (ngay28-11-06)_thanh hoa lap du an 062008 2" xfId="1875"/>
    <cellStyle name="3_Du toan Huong Lam - Ban Giang (ngay28-11-06)_thanh hoa lap du an 062008 3" xfId="6029"/>
    <cellStyle name="3_Du toan Huong Lam - Ban Giang theo DG 59 (ngay3-2-07)" xfId="1876"/>
    <cellStyle name="3_Du toan Huong Lam - Ban Giang theo DG 59 (ngay3-2-07) 2" xfId="1877"/>
    <cellStyle name="3_Du toan Huong Lam - Ban Giang theo DG 59 (ngay3-2-07) 3" xfId="6030"/>
    <cellStyle name="3_Du toan Huong Lam - Ban Giang theo DG 59 (ngay3-2-07)_thanh hoa lap du an 062008" xfId="1878"/>
    <cellStyle name="3_Du toan Huong Lam - Ban Giang theo DG 59 (ngay3-2-07)_thanh hoa lap du an 062008 2" xfId="1879"/>
    <cellStyle name="3_Du toan Huong Lam - Ban Giang theo DG 59 (ngay3-2-07)_thanh hoa lap du an 062008 3" xfId="6031"/>
    <cellStyle name="3_Du toan khao sat don 553 (da sua 16.5.08)" xfId="1880"/>
    <cellStyle name="3_Du toan khao sat don 553 (da sua 16.5.08) 2" xfId="1881"/>
    <cellStyle name="3_Du toan khao sat don 553 (da sua 16.5.08) 3" xfId="6034"/>
    <cellStyle name="3_Du toan KT-TCsua theo TT 03 - YC 471" xfId="1882"/>
    <cellStyle name="3_Du toan KT-TCsua theo TT 03 - YC 471 2" xfId="1883"/>
    <cellStyle name="3_Du toan KT-TCsua theo TT 03 - YC 471 3" xfId="6032"/>
    <cellStyle name="3_Du toan KT-TCsua theo TT 03 - YC 471_thanh hoa lap du an 062008" xfId="1884"/>
    <cellStyle name="3_Du toan KT-TCsua theo TT 03 - YC 471_thanh hoa lap du an 062008 2" xfId="1885"/>
    <cellStyle name="3_Du toan KT-TCsua theo TT 03 - YC 471_thanh hoa lap du an 062008 3" xfId="6033"/>
    <cellStyle name="3_Du toan ngay (28-10-2005)" xfId="1886"/>
    <cellStyle name="3_Du toan ngay (28-10-2005) 2" xfId="1887"/>
    <cellStyle name="3_Du toan ngay (28-10-2005) 3" xfId="6035"/>
    <cellStyle name="3_Du toan ngay (28-10-2005)_thanh hoa lap du an 062008" xfId="1888"/>
    <cellStyle name="3_Du toan ngay (28-10-2005)_thanh hoa lap du an 062008 2" xfId="1889"/>
    <cellStyle name="3_Du toan ngay (28-10-2005)_thanh hoa lap du an 062008 3" xfId="6036"/>
    <cellStyle name="3_Du toan ngay 16-4-2007" xfId="1890"/>
    <cellStyle name="3_Du toan ngay 16-4-2007 2" xfId="1891"/>
    <cellStyle name="3_Du toan ngay 16-4-2007 3" xfId="6037"/>
    <cellStyle name="3_Du toan ngay 1-9-2004 (version 1)" xfId="1892"/>
    <cellStyle name="3_Du toan ngay 1-9-2004 (version 1) 2" xfId="1893"/>
    <cellStyle name="3_Du toan ngay 1-9-2004 (version 1) 3" xfId="6038"/>
    <cellStyle name="3_Du toan ngay 1-9-2004 (version 1)_thanh hoa lap du an 062008" xfId="1894"/>
    <cellStyle name="3_Du toan ngay 1-9-2004 (version 1)_thanh hoa lap du an 062008 2" xfId="1895"/>
    <cellStyle name="3_Du toan ngay 1-9-2004 (version 1)_thanh hoa lap du an 062008 3" xfId="6039"/>
    <cellStyle name="3_Du toan Phuong lam" xfId="1896"/>
    <cellStyle name="3_Du toan Phuong lam 2" xfId="1897"/>
    <cellStyle name="3_Du toan Phuong lam 3" xfId="6040"/>
    <cellStyle name="3_Du toan QL 27 (23-12-2005)" xfId="1898"/>
    <cellStyle name="3_Du toan QL 27 (23-12-2005) 2" xfId="1899"/>
    <cellStyle name="3_Du toan QL 27 (23-12-2005) 3" xfId="6041"/>
    <cellStyle name="3_Du toan QL 27 (23-12-2005)_thanh hoa lap du an 062008" xfId="1900"/>
    <cellStyle name="3_Du toan QL 27 (23-12-2005)_thanh hoa lap du an 062008 2" xfId="1901"/>
    <cellStyle name="3_Du toan QL 27 (23-12-2005)_thanh hoa lap du an 062008 3" xfId="6042"/>
    <cellStyle name="3_Du toan Tay Thanh Hoa duyetcuoi" xfId="1902"/>
    <cellStyle name="3_Du toan Tay Thanh Hoa duyetcuoi 2" xfId="1903"/>
    <cellStyle name="3_Du toan Tay Thanh Hoa duyetcuoi 3" xfId="6043"/>
    <cellStyle name="3_Du toan Tay Thanh Hoa duyetcuoi_thanh hoa lap du an 062008" xfId="1904"/>
    <cellStyle name="3_Du toan Tay Thanh Hoa duyetcuoi_thanh hoa lap du an 062008 2" xfId="1905"/>
    <cellStyle name="3_Du toan Tay Thanh Hoa duyetcuoi_thanh hoa lap du an 062008 3" xfId="6044"/>
    <cellStyle name="3_Du_toan_Ho_Xa___Vinh_Tan_WB3 sua ngay 18-8-06" xfId="1906"/>
    <cellStyle name="3_Du_toan_Ho_Xa___Vinh_Tan_WB3 sua ngay 18-8-06 2" xfId="1907"/>
    <cellStyle name="3_Du_toan_Ho_Xa___Vinh_Tan_WB3 sua ngay 18-8-06 3" xfId="6045"/>
    <cellStyle name="3_Du_toan_Ho_Xa___Vinh_Tan_WB3 sua ngay 18-8-06_thanh hoa lap du an 062008" xfId="1908"/>
    <cellStyle name="3_Du_toan_Ho_Xa___Vinh_Tan_WB3 sua ngay 18-8-06_thanh hoa lap du an 062008 2" xfId="1909"/>
    <cellStyle name="3_Du_toan_Ho_Xa___Vinh_Tan_WB3 sua ngay 18-8-06_thanh hoa lap du an 062008 3" xfId="6046"/>
    <cellStyle name="3_DuAnKT ngay 11-2-2006" xfId="1910"/>
    <cellStyle name="3_DuAnKT ngay 11-2-2006 2" xfId="1911"/>
    <cellStyle name="3_DuAnKT ngay 11-2-2006 3" xfId="6047"/>
    <cellStyle name="3_DuAnKT ngay 11-2-2006_thanh hoa lap du an 062008" xfId="1912"/>
    <cellStyle name="3_DuAnKT ngay 11-2-2006_thanh hoa lap du an 062008 2" xfId="1913"/>
    <cellStyle name="3_DuAnKT ngay 11-2-2006_thanh hoa lap du an 062008 3" xfId="6048"/>
    <cellStyle name="3_Gia_VL cau-JIBIC-Ha-tinh" xfId="1914"/>
    <cellStyle name="3_Gia_VL cau-JIBIC-Ha-tinh 2" xfId="1915"/>
    <cellStyle name="3_Gia_VL cau-JIBIC-Ha-tinh 3" xfId="6068"/>
    <cellStyle name="3_Gia_VL cau-JIBIC-Ha-tinh_thanh hoa lap du an 062008" xfId="1916"/>
    <cellStyle name="3_Gia_VL cau-JIBIC-Ha-tinh_thanh hoa lap du an 062008 2" xfId="1917"/>
    <cellStyle name="3_Gia_VL cau-JIBIC-Ha-tinh_thanh hoa lap du an 062008 3" xfId="6069"/>
    <cellStyle name="3_Gia_VLQL48_duyet " xfId="1918"/>
    <cellStyle name="3_Gia_VLQL48_duyet  2" xfId="1919"/>
    <cellStyle name="3_Gia_VLQL48_duyet  3" xfId="6070"/>
    <cellStyle name="3_Gia_VLQL48_duyet _thanh hoa lap du an 062008" xfId="1920"/>
    <cellStyle name="3_Gia_VLQL48_duyet _thanh hoa lap du an 062008 2" xfId="1921"/>
    <cellStyle name="3_Gia_VLQL48_duyet _thanh hoa lap du an 062008 3" xfId="6071"/>
    <cellStyle name="3_goi 1" xfId="1922"/>
    <cellStyle name="3_Goi 1 (TT04)" xfId="1923"/>
    <cellStyle name="3_Goi 1 (TT04) 2" xfId="1924"/>
    <cellStyle name="3_Goi 1 (TT04) 3" xfId="6050"/>
    <cellStyle name="3_goi 1 10" xfId="7404"/>
    <cellStyle name="3_goi 1 11" xfId="8439"/>
    <cellStyle name="3_goi 1 12" xfId="8486"/>
    <cellStyle name="3_goi 1 13" xfId="9363"/>
    <cellStyle name="3_goi 1 14" xfId="9578"/>
    <cellStyle name="3_goi 1 15" xfId="9597"/>
    <cellStyle name="3_goi 1 16" xfId="9574"/>
    <cellStyle name="3_goi 1 17" xfId="9598"/>
    <cellStyle name="3_goi 1 18" xfId="9576"/>
    <cellStyle name="3_goi 1 19" xfId="9575"/>
    <cellStyle name="3_goi 1 2" xfId="1925"/>
    <cellStyle name="3_goi 1 20" xfId="9790"/>
    <cellStyle name="3_goi 1 21" xfId="9842"/>
    <cellStyle name="3_goi 1 3" xfId="6049"/>
    <cellStyle name="3_goi 1 4" xfId="7336"/>
    <cellStyle name="3_goi 1 5" xfId="7402"/>
    <cellStyle name="3_goi 1 6" xfId="7401"/>
    <cellStyle name="3_goi 1 7" xfId="7380"/>
    <cellStyle name="3_goi 1 8" xfId="7403"/>
    <cellStyle name="3_goi 1 9" xfId="7379"/>
    <cellStyle name="3_goi 1 duyet theo luong mo (an)" xfId="1926"/>
    <cellStyle name="3_goi 1 duyet theo luong mo (an) 2" xfId="1927"/>
    <cellStyle name="3_goi 1 duyet theo luong mo (an) 3" xfId="6051"/>
    <cellStyle name="3_Goi 1_1" xfId="1928"/>
    <cellStyle name="3_Goi 1_1 2" xfId="1929"/>
    <cellStyle name="3_Goi 1_1 3" xfId="6052"/>
    <cellStyle name="3_Goi 1_1_thanh hoa lap du an 062008" xfId="1930"/>
    <cellStyle name="3_Goi 1_1_thanh hoa lap du an 062008 2" xfId="1931"/>
    <cellStyle name="3_Goi 1_1_thanh hoa lap du an 062008 3" xfId="6053"/>
    <cellStyle name="3_Goi so 1" xfId="1932"/>
    <cellStyle name="3_Goi so 1 2" xfId="1933"/>
    <cellStyle name="3_Goi so 1 3" xfId="6054"/>
    <cellStyle name="3_Goi thau so 08 (11-05-2007)" xfId="1934"/>
    <cellStyle name="3_Goi thau so 08 (11-05-2007) 2" xfId="1935"/>
    <cellStyle name="3_Goi thau so 08 (11-05-2007) 3" xfId="6055"/>
    <cellStyle name="3_Goi thau so 1 (14-12-2006)" xfId="1936"/>
    <cellStyle name="3_Goi thau so 1 (14-12-2006) 2" xfId="1937"/>
    <cellStyle name="3_Goi thau so 1 (14-12-2006) 3" xfId="6056"/>
    <cellStyle name="3_Goi thau so 2 (20-6-2006)" xfId="1938"/>
    <cellStyle name="3_Goi thau so 2 (20-6-2006) 2" xfId="1939"/>
    <cellStyle name="3_Goi thau so 2 (20-6-2006) 3" xfId="6057"/>
    <cellStyle name="3_Goi02(25-05-2006)" xfId="1940"/>
    <cellStyle name="3_Goi02(25-05-2006) 2" xfId="1941"/>
    <cellStyle name="3_Goi02(25-05-2006) 3" xfId="6058"/>
    <cellStyle name="3_Goi02(25-05-2006)_thanh hoa lap du an 062008" xfId="1942"/>
    <cellStyle name="3_Goi02(25-05-2006)_thanh hoa lap du an 062008 2" xfId="1943"/>
    <cellStyle name="3_Goi02(25-05-2006)_thanh hoa lap du an 062008 3" xfId="6059"/>
    <cellStyle name="3_Goi1N206" xfId="1944"/>
    <cellStyle name="3_Goi1N206 2" xfId="1945"/>
    <cellStyle name="3_Goi1N206 3" xfId="6060"/>
    <cellStyle name="3_Goi1N206_thanh hoa lap du an 062008" xfId="1946"/>
    <cellStyle name="3_Goi1N206_thanh hoa lap du an 062008 2" xfId="1947"/>
    <cellStyle name="3_Goi1N206_thanh hoa lap du an 062008 3" xfId="6061"/>
    <cellStyle name="3_Goi2N206" xfId="1948"/>
    <cellStyle name="3_Goi2N206 2" xfId="1949"/>
    <cellStyle name="3_Goi2N206 3" xfId="6062"/>
    <cellStyle name="3_Goi2N206_thanh hoa lap du an 062008" xfId="1950"/>
    <cellStyle name="3_Goi2N206_thanh hoa lap du an 062008 2" xfId="1951"/>
    <cellStyle name="3_Goi2N206_thanh hoa lap du an 062008 3" xfId="6063"/>
    <cellStyle name="3_Goi4N216" xfId="1952"/>
    <cellStyle name="3_Goi4N216 2" xfId="1953"/>
    <cellStyle name="3_Goi4N216 3" xfId="6064"/>
    <cellStyle name="3_Goi4N216_thanh hoa lap du an 062008" xfId="1954"/>
    <cellStyle name="3_Goi4N216_thanh hoa lap du an 062008 2" xfId="1955"/>
    <cellStyle name="3_Goi4N216_thanh hoa lap du an 062008 3" xfId="6065"/>
    <cellStyle name="3_Goi5N216" xfId="1956"/>
    <cellStyle name="3_Goi5N216 2" xfId="1957"/>
    <cellStyle name="3_Goi5N216 3" xfId="6066"/>
    <cellStyle name="3_Goi5N216_thanh hoa lap du an 062008" xfId="1958"/>
    <cellStyle name="3_Goi5N216_thanh hoa lap du an 062008 2" xfId="1959"/>
    <cellStyle name="3_Goi5N216_thanh hoa lap du an 062008 3" xfId="6067"/>
    <cellStyle name="3_Hoi Song" xfId="1960"/>
    <cellStyle name="3_Hoi Song 2" xfId="1961"/>
    <cellStyle name="3_Hoi Song 3" xfId="6072"/>
    <cellStyle name="3_HT-LO" xfId="1962"/>
    <cellStyle name="3_HT-LO 2" xfId="1963"/>
    <cellStyle name="3_HT-LO 3" xfId="6073"/>
    <cellStyle name="3_HT-LO_thanh hoa lap du an 062008" xfId="1964"/>
    <cellStyle name="3_HT-LO_thanh hoa lap du an 062008 2" xfId="1965"/>
    <cellStyle name="3_HT-LO_thanh hoa lap du an 062008 3" xfId="6074"/>
    <cellStyle name="3_Huong Lam - Ban Giang (11-4-2007)" xfId="1966"/>
    <cellStyle name="3_Huong Lam - Ban Giang (11-4-2007) 2" xfId="1967"/>
    <cellStyle name="3_Huong Lam - Ban Giang (11-4-2007) 3" xfId="6075"/>
    <cellStyle name="3_Huong Lam - Ban Giang (11-4-2007)_thanh hoa lap du an 062008" xfId="1968"/>
    <cellStyle name="3_Huong Lam - Ban Giang (11-4-2007)_thanh hoa lap du an 062008 2" xfId="1969"/>
    <cellStyle name="3_Huong Lam - Ban Giang (11-4-2007)_thanh hoa lap du an 062008 3" xfId="6076"/>
    <cellStyle name="3_KH Von Dieu tra CBMT 2009ngay3t12qh4t12" xfId="1970"/>
    <cellStyle name="3_KH Von Dieu tra CBMT 2009ngay3t12qh4t12 2" xfId="1971"/>
    <cellStyle name="3_KH Von Dieu tra CBMT 2009ngay3t12qh4t12 3" xfId="6115"/>
    <cellStyle name="3_KH_2009_CongThuong" xfId="1972"/>
    <cellStyle name="3_KH_2009_CongThuong 2" xfId="1973"/>
    <cellStyle name="3_KH_2009_CongThuong 3" xfId="6116"/>
    <cellStyle name="3_KH_SXNL_2009" xfId="1974"/>
    <cellStyle name="3_KH_SXNL_2009 2" xfId="1975"/>
    <cellStyle name="3_KH_SXNL_2009 3" xfId="6117"/>
    <cellStyle name="3_Khoi luong" xfId="1976"/>
    <cellStyle name="3_Khoi luong 2" xfId="1977"/>
    <cellStyle name="3_Khoi luong 3" xfId="6118"/>
    <cellStyle name="3_Khoi luong doan 1" xfId="1978"/>
    <cellStyle name="3_Khoi luong doan 1 2" xfId="1979"/>
    <cellStyle name="3_Khoi luong doan 1 3" xfId="6119"/>
    <cellStyle name="3_Khoi luong doan 1_thanh hoa lap du an 062008" xfId="1980"/>
    <cellStyle name="3_Khoi luong doan 1_thanh hoa lap du an 062008 2" xfId="1981"/>
    <cellStyle name="3_Khoi luong doan 1_thanh hoa lap du an 062008 3" xfId="6120"/>
    <cellStyle name="3_Khoi luong doan 2" xfId="1982"/>
    <cellStyle name="3_Khoi luong doan 2 2" xfId="1983"/>
    <cellStyle name="3_Khoi luong doan 2 3" xfId="6121"/>
    <cellStyle name="3_Khoi luong doan 2_thanh hoa lap du an 062008" xfId="1984"/>
    <cellStyle name="3_Khoi luong doan 2_thanh hoa lap du an 062008 2" xfId="1985"/>
    <cellStyle name="3_Khoi luong doan 2_thanh hoa lap du an 062008 3" xfId="6122"/>
    <cellStyle name="3_Khoi Luong Hoang Truong - Hoang Phu" xfId="1986"/>
    <cellStyle name="3_Khoi Luong Hoang Truong - Hoang Phu 2" xfId="1987"/>
    <cellStyle name="3_Khoi Luong Hoang Truong - Hoang Phu 3" xfId="6123"/>
    <cellStyle name="3_Khoi Luong Hoang Truong - Hoang Phu_thanh hoa lap du an 062008" xfId="1988"/>
    <cellStyle name="3_Khoi Luong Hoang Truong - Hoang Phu_thanh hoa lap du an 062008 2" xfId="1989"/>
    <cellStyle name="3_Khoi Luong Hoang Truong - Hoang Phu_thanh hoa lap du an 062008 3" xfId="6124"/>
    <cellStyle name="3_Khoi luong_thanh hoa lap du an 062008" xfId="1990"/>
    <cellStyle name="3_Khoi luong_thanh hoa lap du an 062008 2" xfId="1991"/>
    <cellStyle name="3_Khoi luong_thanh hoa lap du an 062008 3" xfId="6125"/>
    <cellStyle name="3_KHXDCB_2009_ HDND" xfId="1992"/>
    <cellStyle name="3_KHXDCB_2009_ HDND 2" xfId="1993"/>
    <cellStyle name="3_KHXDCB_2009_ HDND 3" xfId="6126"/>
    <cellStyle name="3_Kiennghi_TTCP" xfId="1994"/>
    <cellStyle name="3_Kiennghi_TTCP 2" xfId="1995"/>
    <cellStyle name="3_Kiennghi_TTCP 3" xfId="6077"/>
    <cellStyle name="3_Kiennghi_TTCP_Bosung" xfId="1996"/>
    <cellStyle name="3_Kiennghi_TTCP_Bosung 2" xfId="1997"/>
    <cellStyle name="3_Kiennghi_TTCP_Bosung 3" xfId="6078"/>
    <cellStyle name="3_Kiennghi_TTCP_Bosung_lan2" xfId="1998"/>
    <cellStyle name="3_Kiennghi_TTCP_Bosung_lan2 2" xfId="1999"/>
    <cellStyle name="3_Kiennghi_TTCP_Bosung_lan2 3" xfId="6079"/>
    <cellStyle name="3_Kiennghibosungvon_TTCP_2" xfId="2000"/>
    <cellStyle name="3_Kiennghibosungvon_TTCP_2 2" xfId="2001"/>
    <cellStyle name="3_Kiennghibosungvon_TTCP_2 3" xfId="6080"/>
    <cellStyle name="3_KL" xfId="2002"/>
    <cellStyle name="3_KL 2" xfId="2003"/>
    <cellStyle name="3_KL 3" xfId="6081"/>
    <cellStyle name="3_KL_Cau My Thinh sua theo don gia 59 (19-5-07)" xfId="2004"/>
    <cellStyle name="3_KL_Cau My Thinh sua theo don gia 59 (19-5-07) 2" xfId="2005"/>
    <cellStyle name="3_KL_Cau My Thinh sua theo don gia 59 (19-5-07) 3" xfId="6082"/>
    <cellStyle name="3_KL_Cau My Thinh sua theo don gia 59 (19-5-07)_thanh hoa lap du an 062008" xfId="2006"/>
    <cellStyle name="3_KL_Cau My Thinh sua theo don gia 59 (19-5-07)_thanh hoa lap du an 062008 2" xfId="2007"/>
    <cellStyle name="3_KL_Cau My Thinh sua theo don gia 59 (19-5-07)_thanh hoa lap du an 062008 3" xfId="6083"/>
    <cellStyle name="3_Kl_DT_Tham_Dinh_497_16-4-07" xfId="2008"/>
    <cellStyle name="3_Kl_DT_Tham_Dinh_497_16-4-07 2" xfId="2009"/>
    <cellStyle name="3_Kl_DT_Tham_Dinh_497_16-4-07 3" xfId="6084"/>
    <cellStyle name="3_KL_DT-497" xfId="2010"/>
    <cellStyle name="3_KL_DT-497 2" xfId="2011"/>
    <cellStyle name="3_KL_DT-497 3" xfId="6085"/>
    <cellStyle name="3_KL_DT-497_thanh hoa lap du an 062008" xfId="2012"/>
    <cellStyle name="3_KL_DT-497_thanh hoa lap du an 062008 2" xfId="2013"/>
    <cellStyle name="3_KL_DT-497_thanh hoa lap du an 062008 3" xfId="6086"/>
    <cellStyle name="3_KL_DT-Khao-s¸t-TD" xfId="2014"/>
    <cellStyle name="3_KL_DT-Khao-s¸t-TD 2" xfId="2015"/>
    <cellStyle name="3_KL_DT-Khao-s¸t-TD 3" xfId="6087"/>
    <cellStyle name="3_KL_DT-Khao-s¸t-TD_thanh hoa lap du an 062008" xfId="2016"/>
    <cellStyle name="3_KL_DT-Khao-s¸t-TD_thanh hoa lap du an 062008 2" xfId="2017"/>
    <cellStyle name="3_KL_DT-Khao-s¸t-TD_thanh hoa lap du an 062008 3" xfId="6088"/>
    <cellStyle name="3_KL_Huong Lam - Ban Giang (11-4-2007)" xfId="2018"/>
    <cellStyle name="3_KL_Huong Lam - Ban Giang (11-4-2007) 2" xfId="2019"/>
    <cellStyle name="3_KL_Huong Lam - Ban Giang (11-4-2007) 3" xfId="6089"/>
    <cellStyle name="3_KL_Huong Lam - Ban Giang (11-4-2007)_thanh hoa lap du an 062008" xfId="2020"/>
    <cellStyle name="3_KL_Huong Lam - Ban Giang (11-4-2007)_thanh hoa lap du an 062008 2" xfId="2021"/>
    <cellStyle name="3_KL_Huong Lam - Ban Giang (11-4-2007)_thanh hoa lap du an 062008 3" xfId="6090"/>
    <cellStyle name="3_KL_thanh hoa lap du an 062008" xfId="2022"/>
    <cellStyle name="3_KL_thanh hoa lap du an 062008 2" xfId="2023"/>
    <cellStyle name="3_KL_thanh hoa lap du an 062008 3" xfId="6091"/>
    <cellStyle name="3_Kl6-6-05" xfId="2024"/>
    <cellStyle name="3_Kl6-6-05 2" xfId="2025"/>
    <cellStyle name="3_Kl6-6-05 3" xfId="6092"/>
    <cellStyle name="3_KLCongTh" xfId="2026"/>
    <cellStyle name="3_KLCongTh 2" xfId="2027"/>
    <cellStyle name="3_KLCongTh 3" xfId="6093"/>
    <cellStyle name="3_Kldoan3" xfId="2028"/>
    <cellStyle name="3_Kldoan3 2" xfId="2029"/>
    <cellStyle name="3_Kldoan3 3" xfId="6094"/>
    <cellStyle name="3_Kldoan3_thanh hoa lap du an 062008" xfId="2030"/>
    <cellStyle name="3_Kldoan3_thanh hoa lap du an 062008 2" xfId="2031"/>
    <cellStyle name="3_Kldoan3_thanh hoa lap du an 062008 3" xfId="6095"/>
    <cellStyle name="3_KLhoxa" xfId="2032"/>
    <cellStyle name="3_KLhoxa 2" xfId="2033"/>
    <cellStyle name="3_KLhoxa 3" xfId="6096"/>
    <cellStyle name="3_Klnutgiao" xfId="2034"/>
    <cellStyle name="3_Klnutgiao 2" xfId="2035"/>
    <cellStyle name="3_Klnutgiao 3" xfId="6097"/>
    <cellStyle name="3_KLPA2s" xfId="2036"/>
    <cellStyle name="3_KLPA2s 2" xfId="2037"/>
    <cellStyle name="3_KLPA2s 3" xfId="6098"/>
    <cellStyle name="3_KlQdinhduyet" xfId="2038"/>
    <cellStyle name="3_KlQdinhduyet 2" xfId="2039"/>
    <cellStyle name="3_KlQdinhduyet 3" xfId="6099"/>
    <cellStyle name="3_KlQdinhduyet_thanh hoa lap du an 062008" xfId="2040"/>
    <cellStyle name="3_KlQdinhduyet_thanh hoa lap du an 062008 2" xfId="2041"/>
    <cellStyle name="3_KlQdinhduyet_thanh hoa lap du an 062008 3" xfId="6100"/>
    <cellStyle name="3_KlQL4goi5KCS" xfId="2042"/>
    <cellStyle name="3_KlQL4goi5KCS 2" xfId="2043"/>
    <cellStyle name="3_KlQL4goi5KCS 3" xfId="6101"/>
    <cellStyle name="3_Kltayth" xfId="2044"/>
    <cellStyle name="3_Kltayth 2" xfId="2045"/>
    <cellStyle name="3_Kltayth 3" xfId="6102"/>
    <cellStyle name="3_KltaythQDduyet" xfId="2046"/>
    <cellStyle name="3_KltaythQDduyet 2" xfId="2047"/>
    <cellStyle name="3_KltaythQDduyet 3" xfId="6103"/>
    <cellStyle name="3_Kluong4-2004" xfId="2048"/>
    <cellStyle name="3_Kluong4-2004 2" xfId="2049"/>
    <cellStyle name="3_Kluong4-2004 3" xfId="6104"/>
    <cellStyle name="3_Kluong4-2004_thanh hoa lap du an 062008" xfId="2050"/>
    <cellStyle name="3_Kluong4-2004_thanh hoa lap du an 062008 2" xfId="2051"/>
    <cellStyle name="3_Kluong4-2004_thanh hoa lap du an 062008 3" xfId="6105"/>
    <cellStyle name="3_Km 48 - 53 (sua nap TVTT 6-7-2007)" xfId="2052"/>
    <cellStyle name="3_Km 48 - 53 (sua nap TVTT 6-7-2007) 2" xfId="2053"/>
    <cellStyle name="3_Km 48 - 53 (sua nap TVTT 6-7-2007) 3" xfId="6106"/>
    <cellStyle name="3_Km 48 - 53 (sua nap TVTT 6-7-2007)_thanh hoa lap du an 062008" xfId="2054"/>
    <cellStyle name="3_Km 48 - 53 (sua nap TVTT 6-7-2007)_thanh hoa lap du an 062008 2" xfId="2055"/>
    <cellStyle name="3_Km 48 - 53 (sua nap TVTT 6-7-2007)_thanh hoa lap du an 062008 3" xfId="6107"/>
    <cellStyle name="3_Km2" xfId="2056"/>
    <cellStyle name="3_Km2 2" xfId="2057"/>
    <cellStyle name="3_Km2 3" xfId="6108"/>
    <cellStyle name="3_Km3" xfId="2058"/>
    <cellStyle name="3_Km3 2" xfId="2059"/>
    <cellStyle name="3_Km3 3" xfId="6109"/>
    <cellStyle name="3_km4-6" xfId="2060"/>
    <cellStyle name="3_km4-6 2" xfId="2061"/>
    <cellStyle name="3_km4-6 3" xfId="6110"/>
    <cellStyle name="3_km48-53 (tham tra ngay 23-10-2006)" xfId="2062"/>
    <cellStyle name="3_km48-53 (tham tra ngay 23-10-2006) 2" xfId="2063"/>
    <cellStyle name="3_km48-53 (tham tra ngay 23-10-2006) 3" xfId="6111"/>
    <cellStyle name="3_km48-53 (tham tra ngay 23-10-2006)_thanh hoa lap du an 062008" xfId="2064"/>
    <cellStyle name="3_km48-53 (tham tra ngay 23-10-2006)_thanh hoa lap du an 062008 2" xfId="2065"/>
    <cellStyle name="3_km48-53 (tham tra ngay 23-10-2006)_thanh hoa lap du an 062008 3" xfId="6112"/>
    <cellStyle name="3_km48-53 (tham tra ngay 23-10-2006)theo gi¸ ca m¸y míi" xfId="2066"/>
    <cellStyle name="3_km48-53 (tham tra ngay 23-10-2006)theo gi¸ ca m¸y míi 2" xfId="2067"/>
    <cellStyle name="3_km48-53 (tham tra ngay 23-10-2006)theo gi¸ ca m¸y míi 3" xfId="6113"/>
    <cellStyle name="3_km48-53 (tham tra ngay 23-10-2006)theo gi¸ ca m¸y míi_thanh hoa lap du an 062008" xfId="2068"/>
    <cellStyle name="3_km48-53 (tham tra ngay 23-10-2006)theo gi¸ ca m¸y míi_thanh hoa lap du an 062008 2" xfId="2069"/>
    <cellStyle name="3_km48-53 (tham tra ngay 23-10-2006)theo gi¸ ca m¸y míi_thanh hoa lap du an 062008 3" xfId="6114"/>
    <cellStyle name="3_Luong A6" xfId="2070"/>
    <cellStyle name="3_Luong A6 2" xfId="2071"/>
    <cellStyle name="3_Luong A6 3" xfId="6127"/>
    <cellStyle name="3_maugiacotaluy" xfId="2072"/>
    <cellStyle name="3_maugiacotaluy 2" xfId="2073"/>
    <cellStyle name="3_maugiacotaluy 3" xfId="6128"/>
    <cellStyle name="3_My Thanh Son Thanh" xfId="2074"/>
    <cellStyle name="3_My Thanh Son Thanh 2" xfId="2075"/>
    <cellStyle name="3_My Thanh Son Thanh 3" xfId="6129"/>
    <cellStyle name="3_Nhom I" xfId="2076"/>
    <cellStyle name="3_Nhom I 2" xfId="2077"/>
    <cellStyle name="3_Nhom I 3" xfId="6130"/>
    <cellStyle name="3_Nhom I_thanh hoa lap du an 062008" xfId="2078"/>
    <cellStyle name="3_Nhom I_thanh hoa lap du an 062008 2" xfId="2079"/>
    <cellStyle name="3_Nhom I_thanh hoa lap du an 062008 3" xfId="6131"/>
    <cellStyle name="3_Phanbotindung_2009_KH" xfId="2080"/>
    <cellStyle name="3_Phanbotindung_2009_KH 2" xfId="2081"/>
    <cellStyle name="3_Phanbotindung_2009_KH 3" xfId="6140"/>
    <cellStyle name="3_Phu luc KS" xfId="2082"/>
    <cellStyle name="3_Phu luc KS 2" xfId="2083"/>
    <cellStyle name="3_Phu luc KS 3" xfId="6141"/>
    <cellStyle name="3_Project N.Du" xfId="2084"/>
    <cellStyle name="3_Project N.Du 2" xfId="2085"/>
    <cellStyle name="3_Project N.Du 3" xfId="6132"/>
    <cellStyle name="3_Project N.Du.dien" xfId="2086"/>
    <cellStyle name="3_Project N.Du.dien 2" xfId="2087"/>
    <cellStyle name="3_Project N.Du.dien 3" xfId="6133"/>
    <cellStyle name="3_Project N.Du_thanh hoa lap du an 062008" xfId="2088"/>
    <cellStyle name="3_Project N.Du_thanh hoa lap du an 062008 2" xfId="2089"/>
    <cellStyle name="3_Project N.Du_thanh hoa lap du an 062008 3" xfId="6134"/>
    <cellStyle name="3_Project QL4" xfId="2090"/>
    <cellStyle name="3_Project QL4 2" xfId="2091"/>
    <cellStyle name="3_Project QL4 3" xfId="6135"/>
    <cellStyle name="3_Project QL4 goi 7" xfId="2092"/>
    <cellStyle name="3_Project QL4 goi 7 2" xfId="2093"/>
    <cellStyle name="3_Project QL4 goi 7 3" xfId="6136"/>
    <cellStyle name="3_Project QL4 goi 7_thanh hoa lap du an 062008" xfId="2094"/>
    <cellStyle name="3_Project QL4 goi 7_thanh hoa lap du an 062008 2" xfId="2095"/>
    <cellStyle name="3_Project QL4 goi 7_thanh hoa lap du an 062008 3" xfId="6137"/>
    <cellStyle name="3_Project QL4 goi5" xfId="2096"/>
    <cellStyle name="3_Project QL4 goi5 2" xfId="2097"/>
    <cellStyle name="3_Project QL4 goi5 3" xfId="6138"/>
    <cellStyle name="3_Project QL4 goi8" xfId="2098"/>
    <cellStyle name="3_Project QL4 goi8 2" xfId="2099"/>
    <cellStyle name="3_Project QL4 goi8 3" xfId="6139"/>
    <cellStyle name="3_QL1A-SUA2005" xfId="2100"/>
    <cellStyle name="3_QL1A-SUA2005 2" xfId="2101"/>
    <cellStyle name="3_QL1A-SUA2005 3" xfId="6142"/>
    <cellStyle name="3_QL1A-SUA2005_thanh hoa lap du an 062008" xfId="2102"/>
    <cellStyle name="3_QL1A-SUA2005_thanh hoa lap du an 062008 2" xfId="2103"/>
    <cellStyle name="3_QL1A-SUA2005_thanh hoa lap du an 062008 3" xfId="6143"/>
    <cellStyle name="3_Sheet1" xfId="2104"/>
    <cellStyle name="3_Sheet1 2" xfId="2105"/>
    <cellStyle name="3_Sheet1 3" xfId="6144"/>
    <cellStyle name="3_Sheet1_Cau My Thinh sua theo don gia 59 (19-5-07)" xfId="2106"/>
    <cellStyle name="3_Sheet1_Cau My Thinh sua theo don gia 59 (19-5-07) 2" xfId="2107"/>
    <cellStyle name="3_Sheet1_Cau My Thinh sua theo don gia 59 (19-5-07) 3" xfId="6145"/>
    <cellStyle name="3_Sheet1_DT_Tham_Dinh_497_16-4-07" xfId="2108"/>
    <cellStyle name="3_Sheet1_DT_Tham_Dinh_497_16-4-07 2" xfId="2109"/>
    <cellStyle name="3_Sheet1_DT_Tham_Dinh_497_16-4-07 3" xfId="6146"/>
    <cellStyle name="3_Sheet1_DT-497" xfId="2110"/>
    <cellStyle name="3_Sheet1_DT-497 2" xfId="2111"/>
    <cellStyle name="3_Sheet1_DT-497 3" xfId="6147"/>
    <cellStyle name="3_Sheet1_DT-Khao-s¸t-TD" xfId="2112"/>
    <cellStyle name="3_Sheet1_DT-Khao-s¸t-TD 2" xfId="2113"/>
    <cellStyle name="3_Sheet1_DT-Khao-s¸t-TD 3" xfId="6148"/>
    <cellStyle name="3_Sheet1_Huong Lam - Ban Giang (11-4-2007)" xfId="2114"/>
    <cellStyle name="3_Sheet1_Huong Lam - Ban Giang (11-4-2007) 2" xfId="2115"/>
    <cellStyle name="3_Sheet1_Huong Lam - Ban Giang (11-4-2007) 3" xfId="6149"/>
    <cellStyle name="3_SuoiTon" xfId="2116"/>
    <cellStyle name="3_SuoiTon 2" xfId="2117"/>
    <cellStyle name="3_SuoiTon 3" xfId="6150"/>
    <cellStyle name="3_SuoiTon_thanh hoa lap du an 062008" xfId="2118"/>
    <cellStyle name="3_SuoiTon_thanh hoa lap du an 062008 2" xfId="2119"/>
    <cellStyle name="3_SuoiTon_thanh hoa lap du an 062008 3" xfId="6151"/>
    <cellStyle name="3_t" xfId="2120"/>
    <cellStyle name="3_t 2" xfId="2121"/>
    <cellStyle name="3_t 3" xfId="6152"/>
    <cellStyle name="3_TamkhoanKSDH" xfId="2122"/>
    <cellStyle name="3_TamkhoanKSDH 2" xfId="2123"/>
    <cellStyle name="3_TamkhoanKSDH 3" xfId="6153"/>
    <cellStyle name="3_Tay THoa" xfId="2124"/>
    <cellStyle name="3_Tay THoa 2" xfId="2125"/>
    <cellStyle name="3_Tay THoa 3" xfId="6154"/>
    <cellStyle name="3_Tay THoa_thanh hoa lap du an 062008" xfId="2126"/>
    <cellStyle name="3_Tay THoa_thanh hoa lap du an 062008 2" xfId="2127"/>
    <cellStyle name="3_Tay THoa_thanh hoa lap du an 062008 3" xfId="6155"/>
    <cellStyle name="3_Tham tra (8-11)1" xfId="2128"/>
    <cellStyle name="3_Tham tra (8-11)1 2" xfId="2129"/>
    <cellStyle name="3_Tham tra (8-11)1 3" xfId="6163"/>
    <cellStyle name="3_Tham tra (8-11)1_thanh hoa lap du an 062008" xfId="2130"/>
    <cellStyle name="3_Tham tra (8-11)1_thanh hoa lap du an 062008 2" xfId="2131"/>
    <cellStyle name="3_Tham tra (8-11)1_thanh hoa lap du an 062008 3" xfId="6164"/>
    <cellStyle name="3_THkl" xfId="2132"/>
    <cellStyle name="3_THkl 2" xfId="2133"/>
    <cellStyle name="3_THkl 3" xfId="6165"/>
    <cellStyle name="3_THkl_thanh hoa lap du an 062008" xfId="2134"/>
    <cellStyle name="3_THkl_thanh hoa lap du an 062008 2" xfId="2135"/>
    <cellStyle name="3_THkl_thanh hoa lap du an 062008 3" xfId="6166"/>
    <cellStyle name="3_THklpa2" xfId="2136"/>
    <cellStyle name="3_THklpa2 2" xfId="2137"/>
    <cellStyle name="3_THklpa2 3" xfId="6167"/>
    <cellStyle name="3_THklpa2_thanh hoa lap du an 062008" xfId="2138"/>
    <cellStyle name="3_THklpa2_thanh hoa lap du an 062008 2" xfId="2139"/>
    <cellStyle name="3_THklpa2_thanh hoa lap du an 062008 3" xfId="6168"/>
    <cellStyle name="3_Tong hop DT dieu chinh duong 38-95" xfId="2140"/>
    <cellStyle name="3_Tong hop DT dieu chinh duong 38-95 2" xfId="2141"/>
    <cellStyle name="3_Tong hop DT dieu chinh duong 38-95 3" xfId="6156"/>
    <cellStyle name="3_Tong hop khoi luong duong 557 (30-5-2006)" xfId="2142"/>
    <cellStyle name="3_Tong hop khoi luong duong 557 (30-5-2006) 2" xfId="2143"/>
    <cellStyle name="3_Tong hop khoi luong duong 557 (30-5-2006) 3" xfId="6157"/>
    <cellStyle name="3_Tong muc dau tu" xfId="2144"/>
    <cellStyle name="3_Tong muc dau tu 2" xfId="2145"/>
    <cellStyle name="3_Tong muc dau tu 3" xfId="6158"/>
    <cellStyle name="3_Tuyen so 1-Km0+00 - Km0+852.56" xfId="2146"/>
    <cellStyle name="3_Tuyen so 1-Km0+00 - Km0+852.56 2" xfId="2147"/>
    <cellStyle name="3_Tuyen so 1-Km0+00 - Km0+852.56 3" xfId="6159"/>
    <cellStyle name="3_Tuyen so 1-Km0+00 - Km0+852.56_thanh hoa lap du an 062008" xfId="2148"/>
    <cellStyle name="3_Tuyen so 1-Km0+00 - Km0+852.56_thanh hoa lap du an 062008 2" xfId="2149"/>
    <cellStyle name="3_Tuyen so 1-Km0+00 - Km0+852.56_thanh hoa lap du an 062008 3" xfId="6160"/>
    <cellStyle name="3_TV sua ngay 02-08-06" xfId="2150"/>
    <cellStyle name="3_TV sua ngay 02-08-06 2" xfId="2151"/>
    <cellStyle name="3_TV sua ngay 02-08-06 3" xfId="6161"/>
    <cellStyle name="3_TV sua ngay 02-08-06_thanh hoa lap du an 062008" xfId="2152"/>
    <cellStyle name="3_TV sua ngay 02-08-06_thanh hoa lap du an 062008 2" xfId="2153"/>
    <cellStyle name="3_TV sua ngay 02-08-06_thanh hoa lap du an 062008 3" xfId="6162"/>
    <cellStyle name="3_VatLieu 3 cau -NA" xfId="2154"/>
    <cellStyle name="3_VatLieu 3 cau -NA 2" xfId="2155"/>
    <cellStyle name="3_VatLieu 3 cau -NA 3" xfId="6169"/>
    <cellStyle name="3_VatLieu 3 cau -NA_thanh hoa lap du an 062008" xfId="2156"/>
    <cellStyle name="3_VatLieu 3 cau -NA_thanh hoa lap du an 062008 2" xfId="2157"/>
    <cellStyle name="3_VatLieu 3 cau -NA_thanh hoa lap du an 062008 3" xfId="6170"/>
    <cellStyle name="3_ÿÿÿÿÿ" xfId="2158"/>
    <cellStyle name="3_ÿÿÿÿÿ 2" xfId="2159"/>
    <cellStyle name="3_ÿÿÿÿÿ 3" xfId="6171"/>
    <cellStyle name="3_ÿÿÿÿÿ_1" xfId="2160"/>
    <cellStyle name="3_ÿÿÿÿÿ_1 2" xfId="2161"/>
    <cellStyle name="3_ÿÿÿÿÿ_1 3" xfId="6172"/>
    <cellStyle name="3_ÿÿÿÿÿ_1_thanh hoa lap du an 062008" xfId="2162"/>
    <cellStyle name="3_ÿÿÿÿÿ_1_thanh hoa lap du an 062008 2" xfId="2163"/>
    <cellStyle name="3_ÿÿÿÿÿ_1_thanh hoa lap du an 062008 3" xfId="6173"/>
    <cellStyle name="4" xfId="2164"/>
    <cellStyle name="4 2" xfId="2165"/>
    <cellStyle name="4 3" xfId="6174"/>
    <cellStyle name="4_6.Bang_luong_moi_XDCB" xfId="2166"/>
    <cellStyle name="4_6.Bang_luong_moi_XDCB 2" xfId="2167"/>
    <cellStyle name="4_6.Bang_luong_moi_XDCB 3" xfId="6175"/>
    <cellStyle name="4_A che do KS +chi BQL" xfId="2168"/>
    <cellStyle name="4_A che do KS +chi BQL 2" xfId="2169"/>
    <cellStyle name="4_A che do KS +chi BQL 3" xfId="6176"/>
    <cellStyle name="4_BANG CAM COC GPMB 8km" xfId="2170"/>
    <cellStyle name="4_BANG CAM COC GPMB 8km 2" xfId="2171"/>
    <cellStyle name="4_BANG CAM COC GPMB 8km 3" xfId="6177"/>
    <cellStyle name="4_BANG CAM COC GPMB 8km_thanh hoa lap du an 062008" xfId="2172"/>
    <cellStyle name="4_BANG CAM COC GPMB 8km_thanh hoa lap du an 062008 2" xfId="2173"/>
    <cellStyle name="4_BANG CAM COC GPMB 8km_thanh hoa lap du an 062008 3" xfId="6178"/>
    <cellStyle name="4_Bang tong hop khoi luong" xfId="2174"/>
    <cellStyle name="4_Bang tong hop khoi luong 2" xfId="2175"/>
    <cellStyle name="4_Bang tong hop khoi luong 3" xfId="6179"/>
    <cellStyle name="4_Book1" xfId="2176"/>
    <cellStyle name="4_Book1 2" xfId="2177"/>
    <cellStyle name="4_Book1 3" xfId="6180"/>
    <cellStyle name="4_Book1_1" xfId="2178"/>
    <cellStyle name="4_Book1_1 2" xfId="2179"/>
    <cellStyle name="4_Book1_1 3" xfId="6181"/>
    <cellStyle name="4_Book1_1_thanh hoa lap du an 062008" xfId="2180"/>
    <cellStyle name="4_Book1_1_thanh hoa lap du an 062008 2" xfId="2181"/>
    <cellStyle name="4_Book1_1_thanh hoa lap du an 062008 3" xfId="6182"/>
    <cellStyle name="4_Book1_Book1" xfId="2182"/>
    <cellStyle name="4_Book1_Book1 2" xfId="2183"/>
    <cellStyle name="4_Book1_Book1 3" xfId="6183"/>
    <cellStyle name="4_Book1_Book1_Book1" xfId="2184"/>
    <cellStyle name="4_Book1_Book1_Book1 2" xfId="2185"/>
    <cellStyle name="4_Book1_Book1_Book1 3" xfId="6184"/>
    <cellStyle name="4_Book1_Book1_thanh hoa lap du an 062008" xfId="2186"/>
    <cellStyle name="4_Book1_Book1_thanh hoa lap du an 062008 2" xfId="2187"/>
    <cellStyle name="4_Book1_Book1_thanh hoa lap du an 062008 3" xfId="6185"/>
    <cellStyle name="4_Book1_Cau Bai Son 2 Km 0+270.26 (8-11-2006)" xfId="2188"/>
    <cellStyle name="4_Book1_Cau Bai Son 2 Km 0+270.26 (8-11-2006) 2" xfId="2189"/>
    <cellStyle name="4_Book1_Cau Bai Son 2 Km 0+270.26 (8-11-2006) 3" xfId="6186"/>
    <cellStyle name="4_Book1_Cau Bai Son 2 Km 0+270.26 (8-11-2006)_thanh hoa lap du an 062008" xfId="2190"/>
    <cellStyle name="4_Book1_Cau Bai Son 2 Km 0+270.26 (8-11-2006)_thanh hoa lap du an 062008 2" xfId="2191"/>
    <cellStyle name="4_Book1_Cau Bai Son 2 Km 0+270.26 (8-11-2006)_thanh hoa lap du an 062008 3" xfId="6187"/>
    <cellStyle name="4_Book1_Cau Hoa Son Km 1+441.06 (14-12-2006)" xfId="2192"/>
    <cellStyle name="4_Book1_Cau Hoa Son Km 1+441.06 (14-12-2006) 2" xfId="2193"/>
    <cellStyle name="4_Book1_Cau Hoa Son Km 1+441.06 (14-12-2006) 3" xfId="6188"/>
    <cellStyle name="4_Book1_Cau Hoa Son Km 1+441.06 (14-12-2006)_thanh hoa lap du an 062008" xfId="2194"/>
    <cellStyle name="4_Book1_Cau Hoa Son Km 1+441.06 (14-12-2006)_thanh hoa lap du an 062008 2" xfId="2195"/>
    <cellStyle name="4_Book1_Cau Hoa Son Km 1+441.06 (14-12-2006)_thanh hoa lap du an 062008 3" xfId="6189"/>
    <cellStyle name="4_Book1_Cau Hoa Son Km 1+441.06 (22-10-2006)" xfId="2196"/>
    <cellStyle name="4_Book1_Cau Hoa Son Km 1+441.06 (22-10-2006) 2" xfId="2197"/>
    <cellStyle name="4_Book1_Cau Hoa Son Km 1+441.06 (22-10-2006) 3" xfId="6190"/>
    <cellStyle name="4_Book1_Cau Hoa Son Km 1+441.06 (22-10-2006)_thanh hoa lap du an 062008" xfId="2198"/>
    <cellStyle name="4_Book1_Cau Hoa Son Km 1+441.06 (22-10-2006)_thanh hoa lap du an 062008 2" xfId="2199"/>
    <cellStyle name="4_Book1_Cau Hoa Son Km 1+441.06 (22-10-2006)_thanh hoa lap du an 062008 3" xfId="6191"/>
    <cellStyle name="4_Book1_Cau Hoa Son Km 1+441.06 (24-10-2006)" xfId="2200"/>
    <cellStyle name="4_Book1_Cau Hoa Son Km 1+441.06 (24-10-2006) 2" xfId="2201"/>
    <cellStyle name="4_Book1_Cau Hoa Son Km 1+441.06 (24-10-2006) 3" xfId="6192"/>
    <cellStyle name="4_Book1_Cau Hoa Son Km 1+441.06 (24-10-2006)_thanh hoa lap du an 062008" xfId="2202"/>
    <cellStyle name="4_Book1_Cau Hoa Son Km 1+441.06 (24-10-2006)_thanh hoa lap du an 062008 2" xfId="2203"/>
    <cellStyle name="4_Book1_Cau Hoa Son Km 1+441.06 (24-10-2006)_thanh hoa lap du an 062008 3" xfId="6193"/>
    <cellStyle name="4_Book1_Cau Nam Tot(ngay 2-10-2006)" xfId="2204"/>
    <cellStyle name="4_Book1_Cau Nam Tot(ngay 2-10-2006) 2" xfId="2205"/>
    <cellStyle name="4_Book1_Cau Nam Tot(ngay 2-10-2006) 3" xfId="6194"/>
    <cellStyle name="4_Book1_Cau Song Dao Km 1+51.54 (20-12-2006)" xfId="2206"/>
    <cellStyle name="4_Book1_Cau Song Dao Km 1+51.54 (20-12-2006) 2" xfId="2207"/>
    <cellStyle name="4_Book1_Cau Song Dao Km 1+51.54 (20-12-2006) 3" xfId="6195"/>
    <cellStyle name="4_Book1_Cau Song Dao Km 1+51.54 (20-12-2006)_thanh hoa lap du an 062008" xfId="2208"/>
    <cellStyle name="4_Book1_Cau Song Dao Km 1+51.54 (20-12-2006)_thanh hoa lap du an 062008 2" xfId="2209"/>
    <cellStyle name="4_Book1_Cau Song Dao Km 1+51.54 (20-12-2006)_thanh hoa lap du an 062008 3" xfId="6196"/>
    <cellStyle name="4_Book1_CAU XOP XANG II(su­a)" xfId="2210"/>
    <cellStyle name="4_Book1_CAU XOP XANG II(su­a) 2" xfId="2211"/>
    <cellStyle name="4_Book1_CAU XOP XANG II(su­a) 3" xfId="6197"/>
    <cellStyle name="4_Book1_CAU XOP XANG II(su­a)_thanh hoa lap du an 062008" xfId="2212"/>
    <cellStyle name="4_Book1_CAU XOP XANG II(su­a)_thanh hoa lap du an 062008 2" xfId="2213"/>
    <cellStyle name="4_Book1_CAU XOP XANG II(su­a)_thanh hoa lap du an 062008 3" xfId="6198"/>
    <cellStyle name="4_Book1_Dieu phoi dat goi 1" xfId="2214"/>
    <cellStyle name="4_Book1_Dieu phoi dat goi 1 2" xfId="2215"/>
    <cellStyle name="4_Book1_Dieu phoi dat goi 1 3" xfId="6199"/>
    <cellStyle name="4_Book1_Dieu phoi dat goi 2" xfId="2216"/>
    <cellStyle name="4_Book1_Dieu phoi dat goi 2 2" xfId="2217"/>
    <cellStyle name="4_Book1_Dieu phoi dat goi 2 3" xfId="6200"/>
    <cellStyle name="4_Book1_DT Kha thi ngay 11-2-06" xfId="2218"/>
    <cellStyle name="4_Book1_DT Kha thi ngay 11-2-06 2" xfId="2219"/>
    <cellStyle name="4_Book1_DT Kha thi ngay 11-2-06 3" xfId="6201"/>
    <cellStyle name="4_Book1_DT Kha thi ngay 11-2-06_thanh hoa lap du an 062008" xfId="2220"/>
    <cellStyle name="4_Book1_DT Kha thi ngay 11-2-06_thanh hoa lap du an 062008 2" xfId="2221"/>
    <cellStyle name="4_Book1_DT Kha thi ngay 11-2-06_thanh hoa lap du an 062008 3" xfId="6202"/>
    <cellStyle name="4_Book1_DT ngay 04-01-2006" xfId="2222"/>
    <cellStyle name="4_Book1_DT ngay 04-01-2006 2" xfId="2223"/>
    <cellStyle name="4_Book1_DT ngay 04-01-2006 3" xfId="6203"/>
    <cellStyle name="4_Book1_DT ngay 11-4-2006" xfId="2224"/>
    <cellStyle name="4_Book1_DT ngay 11-4-2006 2" xfId="2225"/>
    <cellStyle name="4_Book1_DT ngay 11-4-2006 3" xfId="6204"/>
    <cellStyle name="4_Book1_DT ngay 15-11-05" xfId="2226"/>
    <cellStyle name="4_Book1_DT ngay 15-11-05 2" xfId="2227"/>
    <cellStyle name="4_Book1_DT ngay 15-11-05 3" xfId="6205"/>
    <cellStyle name="4_Book1_DT ngay 15-11-05_thanh hoa lap du an 062008" xfId="2228"/>
    <cellStyle name="4_Book1_DT ngay 15-11-05_thanh hoa lap du an 062008 2" xfId="2229"/>
    <cellStyle name="4_Book1_DT ngay 15-11-05_thanh hoa lap du an 062008 3" xfId="6206"/>
    <cellStyle name="4_Book1_DT theo DM24" xfId="2230"/>
    <cellStyle name="4_Book1_DT theo DM24 2" xfId="2231"/>
    <cellStyle name="4_Book1_DT theo DM24 3" xfId="6207"/>
    <cellStyle name="4_Book1_Du toan KT-TCsua theo TT 03 - YC 471" xfId="2232"/>
    <cellStyle name="4_Book1_Du toan KT-TCsua theo TT 03 - YC 471 2" xfId="2233"/>
    <cellStyle name="4_Book1_Du toan KT-TCsua theo TT 03 - YC 471 3" xfId="6208"/>
    <cellStyle name="4_Book1_Du toan Phuong lam" xfId="2234"/>
    <cellStyle name="4_Book1_Du toan Phuong lam 2" xfId="2235"/>
    <cellStyle name="4_Book1_Du toan Phuong lam 3" xfId="6209"/>
    <cellStyle name="4_Book1_Du toan Phuong lam_thanh hoa lap du an 062008" xfId="2236"/>
    <cellStyle name="4_Book1_Du toan Phuong lam_thanh hoa lap du an 062008 2" xfId="2237"/>
    <cellStyle name="4_Book1_Du toan Phuong lam_thanh hoa lap du an 062008 3" xfId="6210"/>
    <cellStyle name="4_Book1_Du toan QL 27 (23-12-2005)" xfId="2238"/>
    <cellStyle name="4_Book1_Du toan QL 27 (23-12-2005) 2" xfId="2239"/>
    <cellStyle name="4_Book1_Du toan QL 27 (23-12-2005) 3" xfId="6211"/>
    <cellStyle name="4_Book1_DuAnKT ngay 11-2-2006" xfId="2240"/>
    <cellStyle name="4_Book1_DuAnKT ngay 11-2-2006 2" xfId="2241"/>
    <cellStyle name="4_Book1_DuAnKT ngay 11-2-2006 3" xfId="6212"/>
    <cellStyle name="4_Book1_Goi 1" xfId="2242"/>
    <cellStyle name="4_Book1_Goi 1 2" xfId="2243"/>
    <cellStyle name="4_Book1_Goi 1 3" xfId="6213"/>
    <cellStyle name="4_Book1_Goi thau so 1 (14-12-2006)" xfId="2244"/>
    <cellStyle name="4_Book1_Goi thau so 1 (14-12-2006) 2" xfId="2245"/>
    <cellStyle name="4_Book1_Goi thau so 1 (14-12-2006) 3" xfId="6214"/>
    <cellStyle name="4_Book1_Goi thau so 1 (14-12-2006)_thanh hoa lap du an 062008" xfId="2246"/>
    <cellStyle name="4_Book1_Goi thau so 1 (14-12-2006)_thanh hoa lap du an 062008 2" xfId="2247"/>
    <cellStyle name="4_Book1_Goi thau so 1 (14-12-2006)_thanh hoa lap du an 062008 3" xfId="6215"/>
    <cellStyle name="4_Book1_Goi thau so 2 (20-6-2006)" xfId="2248"/>
    <cellStyle name="4_Book1_Goi thau so 2 (20-6-2006) 2" xfId="2249"/>
    <cellStyle name="4_Book1_Goi thau so 2 (20-6-2006) 3" xfId="6216"/>
    <cellStyle name="4_Book1_Goi thau so 2 (20-6-2006)_thanh hoa lap du an 062008" xfId="2250"/>
    <cellStyle name="4_Book1_Goi thau so 2 (20-6-2006)_thanh hoa lap du an 062008 2" xfId="2251"/>
    <cellStyle name="4_Book1_Goi thau so 2 (20-6-2006)_thanh hoa lap du an 062008 3" xfId="6217"/>
    <cellStyle name="4_Book1_Goi thau so 2 (30-01-2007)" xfId="2252"/>
    <cellStyle name="4_Book1_Goi thau so 2 (30-01-2007) 2" xfId="2253"/>
    <cellStyle name="4_Book1_Goi thau so 2 (30-01-2007) 3" xfId="6218"/>
    <cellStyle name="4_Book1_Goi thau so 2 (30-01-2007)_thanh hoa lap du an 062008" xfId="2254"/>
    <cellStyle name="4_Book1_Goi thau so 2 (30-01-2007)_thanh hoa lap du an 062008 2" xfId="2255"/>
    <cellStyle name="4_Book1_Goi thau so 2 (30-01-2007)_thanh hoa lap du an 062008 3" xfId="6219"/>
    <cellStyle name="4_Book1_Goi02(25-05-2006)" xfId="2256"/>
    <cellStyle name="4_Book1_Goi02(25-05-2006) 2" xfId="2257"/>
    <cellStyle name="4_Book1_Goi02(25-05-2006) 3" xfId="6220"/>
    <cellStyle name="4_Book1_K C N - HUNG DONG L.NHUA" xfId="2258"/>
    <cellStyle name="4_Book1_K C N - HUNG DONG L.NHUA 2" xfId="2259"/>
    <cellStyle name="4_Book1_K C N - HUNG DONG L.NHUA 3" xfId="6221"/>
    <cellStyle name="4_Book1_K C N - HUNG DONG L.NHUA_thanh hoa lap du an 062008" xfId="2260"/>
    <cellStyle name="4_Book1_K C N - HUNG DONG L.NHUA_thanh hoa lap du an 062008 2" xfId="2261"/>
    <cellStyle name="4_Book1_K C N - HUNG DONG L.NHUA_thanh hoa lap du an 062008 3" xfId="6222"/>
    <cellStyle name="4_Book1_Khoi Luong Hoang Truong - Hoang Phu" xfId="2262"/>
    <cellStyle name="4_Book1_Khoi Luong Hoang Truong - Hoang Phu 2" xfId="2263"/>
    <cellStyle name="4_Book1_Khoi Luong Hoang Truong - Hoang Phu 3" xfId="6224"/>
    <cellStyle name="4_Book1_Khoi Luong Hoang Truong - Hoang Phu_thanh hoa lap du an 062008" xfId="2264"/>
    <cellStyle name="4_Book1_Khoi Luong Hoang Truong - Hoang Phu_thanh hoa lap du an 062008 2" xfId="2265"/>
    <cellStyle name="4_Book1_Khoi Luong Hoang Truong - Hoang Phu_thanh hoa lap du an 062008 3" xfId="6225"/>
    <cellStyle name="4_Book1_km48-53 (tham tra ngay 23-10-2006)" xfId="2266"/>
    <cellStyle name="4_Book1_km48-53 (tham tra ngay 23-10-2006) 2" xfId="2267"/>
    <cellStyle name="4_Book1_km48-53 (tham tra ngay 23-10-2006) 3" xfId="6223"/>
    <cellStyle name="4_Book1_Muong TL" xfId="2268"/>
    <cellStyle name="4_Book1_Muong TL 2" xfId="2269"/>
    <cellStyle name="4_Book1_Muong TL 3" xfId="6226"/>
    <cellStyle name="4_Book1_thanh hoa lap du an 062008" xfId="2270"/>
    <cellStyle name="4_Book1_thanh hoa lap du an 062008 2" xfId="2271"/>
    <cellStyle name="4_Book1_thanh hoa lap du an 062008 3" xfId="6229"/>
    <cellStyle name="4_Book1_Tuyen so 1-Km0+00 - Km0+852.56" xfId="2272"/>
    <cellStyle name="4_Book1_Tuyen so 1-Km0+00 - Km0+852.56 2" xfId="2273"/>
    <cellStyle name="4_Book1_Tuyen so 1-Km0+00 - Km0+852.56 3" xfId="6227"/>
    <cellStyle name="4_Book1_TV sua ngay 02-08-06" xfId="2274"/>
    <cellStyle name="4_Book1_TV sua ngay 02-08-06 2" xfId="2275"/>
    <cellStyle name="4_Book1_TV sua ngay 02-08-06 3" xfId="6228"/>
    <cellStyle name="4_Book1_ÿÿÿÿÿ" xfId="2276"/>
    <cellStyle name="4_Book1_ÿÿÿÿÿ 2" xfId="2277"/>
    <cellStyle name="4_Book1_ÿÿÿÿÿ 3" xfId="6230"/>
    <cellStyle name="4_C" xfId="2278"/>
    <cellStyle name="4_C 2" xfId="2279"/>
    <cellStyle name="4_C 3" xfId="6231"/>
    <cellStyle name="4_Cau Bai Son 2 Km 0+270.26 (8-11-2006)" xfId="2280"/>
    <cellStyle name="4_Cau Bai Son 2 Km 0+270.26 (8-11-2006) 2" xfId="2281"/>
    <cellStyle name="4_Cau Bai Son 2 Km 0+270.26 (8-11-2006) 3" xfId="6232"/>
    <cellStyle name="4_Cau Hoi 115" xfId="2282"/>
    <cellStyle name="4_Cau Hoi 115 2" xfId="2283"/>
    <cellStyle name="4_Cau Hoi 115 3" xfId="6233"/>
    <cellStyle name="4_Cau Hoi 115_thanh hoa lap du an 062008" xfId="2284"/>
    <cellStyle name="4_Cau Hoi 115_thanh hoa lap du an 062008 2" xfId="2285"/>
    <cellStyle name="4_Cau Hoi 115_thanh hoa lap du an 062008 3" xfId="6234"/>
    <cellStyle name="4_Cau Hua Trai (TT 04)" xfId="2286"/>
    <cellStyle name="4_Cau Hua Trai (TT 04) 2" xfId="2287"/>
    <cellStyle name="4_Cau Hua Trai (TT 04) 3" xfId="6235"/>
    <cellStyle name="4_Cau My Thinh sua theo don gia 59 (19-5-07)" xfId="2288"/>
    <cellStyle name="4_Cau My Thinh sua theo don gia 59 (19-5-07) 2" xfId="2289"/>
    <cellStyle name="4_Cau My Thinh sua theo don gia 59 (19-5-07) 3" xfId="6236"/>
    <cellStyle name="4_Cau Nam Tot(ngay 2-10-2006)" xfId="2290"/>
    <cellStyle name="4_Cau Nam Tot(ngay 2-10-2006) 2" xfId="2291"/>
    <cellStyle name="4_Cau Nam Tot(ngay 2-10-2006) 3" xfId="6237"/>
    <cellStyle name="4_Cau Nam Tot(ngay 2-10-2006)_thanh hoa lap du an 062008" xfId="2292"/>
    <cellStyle name="4_Cau Nam Tot(ngay 2-10-2006)_thanh hoa lap du an 062008 2" xfId="2293"/>
    <cellStyle name="4_Cau Nam Tot(ngay 2-10-2006)_thanh hoa lap du an 062008 3" xfId="6238"/>
    <cellStyle name="4_Cau Song Dao Km 1+51.54 (20-12-2006)" xfId="2294"/>
    <cellStyle name="4_Cau Song Dao Km 1+51.54 (20-12-2006) 2" xfId="2295"/>
    <cellStyle name="4_Cau Song Dao Km 1+51.54 (20-12-2006) 3" xfId="6239"/>
    <cellStyle name="4_Cau Thanh Ha 1" xfId="2296"/>
    <cellStyle name="4_Cau Thanh Ha 1 2" xfId="2297"/>
    <cellStyle name="4_Cau Thanh Ha 1 3" xfId="6240"/>
    <cellStyle name="4_Cau thuy dien Ban La (Cu Anh)" xfId="2298"/>
    <cellStyle name="4_Cau thuy dien Ban La (Cu Anh) 2" xfId="2299"/>
    <cellStyle name="4_Cau thuy dien Ban La (Cu Anh) 3" xfId="6241"/>
    <cellStyle name="4_Cau thuy dien Ban La (Cu Anh)_thanh hoa lap du an 062008" xfId="2300"/>
    <cellStyle name="4_Cau thuy dien Ban La (Cu Anh)_thanh hoa lap du an 062008 2" xfId="2301"/>
    <cellStyle name="4_Cau thuy dien Ban La (Cu Anh)_thanh hoa lap du an 062008 3" xfId="6242"/>
    <cellStyle name="4_CAU XOP XANG II(su­a)" xfId="2302"/>
    <cellStyle name="4_CAU XOP XANG II(su­a) 2" xfId="2303"/>
    <cellStyle name="4_CAU XOP XANG II(su­a) 3" xfId="6243"/>
    <cellStyle name="4_Chau Thon - Tan Xuan (goi 5)" xfId="2304"/>
    <cellStyle name="4_Chau Thon - Tan Xuan (goi 5) 2" xfId="2305"/>
    <cellStyle name="4_Chau Thon - Tan Xuan (goi 5) 3" xfId="6246"/>
    <cellStyle name="4_Chau Thon - Tan Xuan (KCS 8-12-06)" xfId="2306"/>
    <cellStyle name="4_Chau Thon - Tan Xuan (KCS 8-12-06) 2" xfId="2307"/>
    <cellStyle name="4_Chau Thon - Tan Xuan (KCS 8-12-06) 3" xfId="6247"/>
    <cellStyle name="4_Chi phi KS" xfId="2308"/>
    <cellStyle name="4_Chi phi KS 2" xfId="2309"/>
    <cellStyle name="4_Chi phi KS 3" xfId="6248"/>
    <cellStyle name="4_cong" xfId="2310"/>
    <cellStyle name="4_cong 2" xfId="2311"/>
    <cellStyle name="4_cong 3" xfId="6244"/>
    <cellStyle name="4_cu ly van chuyen" xfId="2312"/>
    <cellStyle name="4_cu ly van chuyen 2" xfId="2313"/>
    <cellStyle name="4_cu ly van chuyen 3" xfId="6245"/>
    <cellStyle name="4_Dakt-Cau tinh Hua Phan" xfId="2314"/>
    <cellStyle name="4_Dakt-Cau tinh Hua Phan 2" xfId="2315"/>
    <cellStyle name="4_Dakt-Cau tinh Hua Phan 3" xfId="6249"/>
    <cellStyle name="4_DIEN" xfId="2316"/>
    <cellStyle name="4_DIEN 2" xfId="2317"/>
    <cellStyle name="4_DIEN 3" xfId="6250"/>
    <cellStyle name="4_Dieu phoi dat goi 1" xfId="2318"/>
    <cellStyle name="4_Dieu phoi dat goi 1 2" xfId="2319"/>
    <cellStyle name="4_Dieu phoi dat goi 1 3" xfId="6251"/>
    <cellStyle name="4_Dieu phoi dat goi 1_thanh hoa lap du an 062008" xfId="2320"/>
    <cellStyle name="4_Dieu phoi dat goi 1_thanh hoa lap du an 062008 2" xfId="2321"/>
    <cellStyle name="4_Dieu phoi dat goi 1_thanh hoa lap du an 062008 3" xfId="6252"/>
    <cellStyle name="4_Dieu phoi dat goi 2" xfId="2322"/>
    <cellStyle name="4_Dieu phoi dat goi 2 2" xfId="2323"/>
    <cellStyle name="4_Dieu phoi dat goi 2 3" xfId="6253"/>
    <cellStyle name="4_Dieu phoi dat goi 2_thanh hoa lap du an 062008" xfId="2324"/>
    <cellStyle name="4_Dieu phoi dat goi 2_thanh hoa lap du an 062008 2" xfId="2325"/>
    <cellStyle name="4_Dieu phoi dat goi 2_thanh hoa lap du an 062008 3" xfId="6254"/>
    <cellStyle name="4_Dinh muc thiet ke" xfId="2326"/>
    <cellStyle name="4_Dinh muc thiet ke 2" xfId="2327"/>
    <cellStyle name="4_Dinh muc thiet ke 3" xfId="6255"/>
    <cellStyle name="4_DONGIA" xfId="2328"/>
    <cellStyle name="4_DONGIA 2" xfId="2329"/>
    <cellStyle name="4_DONGIA 3" xfId="6256"/>
    <cellStyle name="4_DT Chau Hong  trinh ngay 09-01-07" xfId="2330"/>
    <cellStyle name="4_DT Chau Hong  trinh ngay 09-01-07 2" xfId="2331"/>
    <cellStyle name="4_DT Chau Hong  trinh ngay 09-01-07 3" xfId="6257"/>
    <cellStyle name="4_DT Chau Hong  trinh ngay 09-01-07_thanh hoa lap du an 062008" xfId="2332"/>
    <cellStyle name="4_DT Chau Hong  trinh ngay 09-01-07_thanh hoa lap du an 062008 2" xfId="2333"/>
    <cellStyle name="4_DT Chau Hong  trinh ngay 09-01-07_thanh hoa lap du an 062008 3" xfId="6258"/>
    <cellStyle name="4_DT Kha thi ngay 11-2-06" xfId="2334"/>
    <cellStyle name="4_DT Kha thi ngay 11-2-06 2" xfId="2335"/>
    <cellStyle name="4_DT Kha thi ngay 11-2-06 3" xfId="6260"/>
    <cellStyle name="4_DT KT ngay 10-9-2005" xfId="2336"/>
    <cellStyle name="4_DT KT ngay 10-9-2005 2" xfId="2337"/>
    <cellStyle name="4_DT KT ngay 10-9-2005 3" xfId="6259"/>
    <cellStyle name="4_DT ngay 04-01-2006" xfId="2338"/>
    <cellStyle name="4_DT ngay 04-01-2006 2" xfId="2339"/>
    <cellStyle name="4_DT ngay 04-01-2006 3" xfId="6261"/>
    <cellStyle name="4_DT ngay 04-01-2006_thanh hoa lap du an 062008" xfId="2340"/>
    <cellStyle name="4_DT ngay 04-01-2006_thanh hoa lap du an 062008 2" xfId="2341"/>
    <cellStyle name="4_DT ngay 04-01-2006_thanh hoa lap du an 062008 3" xfId="6262"/>
    <cellStyle name="4_DT ngay 11-4-2006" xfId="2342"/>
    <cellStyle name="4_DT ngay 11-4-2006 2" xfId="2343"/>
    <cellStyle name="4_DT ngay 11-4-2006 3" xfId="6263"/>
    <cellStyle name="4_DT ngay 11-4-2006_thanh hoa lap du an 062008" xfId="2344"/>
    <cellStyle name="4_DT ngay 11-4-2006_thanh hoa lap du an 062008 2" xfId="2345"/>
    <cellStyle name="4_DT ngay 11-4-2006_thanh hoa lap du an 062008 3" xfId="6264"/>
    <cellStyle name="4_DT ngay 15-11-05" xfId="2346"/>
    <cellStyle name="4_DT ngay 15-11-05 2" xfId="2347"/>
    <cellStyle name="4_DT ngay 15-11-05 3" xfId="6265"/>
    <cellStyle name="4_DT theo DM24" xfId="2348"/>
    <cellStyle name="4_DT theo DM24 2" xfId="2349"/>
    <cellStyle name="4_DT theo DM24 3" xfId="6266"/>
    <cellStyle name="4_DT theo DM24_thanh hoa lap du an 062008" xfId="2350"/>
    <cellStyle name="4_DT theo DM24_thanh hoa lap du an 062008 2" xfId="2351"/>
    <cellStyle name="4_DT theo DM24_thanh hoa lap du an 062008 3" xfId="6267"/>
    <cellStyle name="4_DT-497" xfId="2352"/>
    <cellStyle name="4_DT-497 2" xfId="2353"/>
    <cellStyle name="4_DT-497 3" xfId="6268"/>
    <cellStyle name="4_DT-497_thanh hoa lap du an 062008" xfId="2354"/>
    <cellStyle name="4_DT-497_thanh hoa lap du an 062008 2" xfId="2355"/>
    <cellStyle name="4_DT-497_thanh hoa lap du an 062008 3" xfId="6269"/>
    <cellStyle name="4_DT-Khao-s¸t-TD" xfId="2356"/>
    <cellStyle name="4_DT-Khao-s¸t-TD 2" xfId="2357"/>
    <cellStyle name="4_DT-Khao-s¸t-TD 3" xfId="6270"/>
    <cellStyle name="4_DT-Khao-s¸t-TD_thanh hoa lap du an 062008" xfId="2358"/>
    <cellStyle name="4_DT-Khao-s¸t-TD_thanh hoa lap du an 062008 2" xfId="2359"/>
    <cellStyle name="4_DT-Khao-s¸t-TD_thanh hoa lap du an 062008 3" xfId="6271"/>
    <cellStyle name="4_DTXL goi 11(20-9-05)" xfId="2360"/>
    <cellStyle name="4_DTXL goi 11(20-9-05) 2" xfId="2361"/>
    <cellStyle name="4_DTXL goi 11(20-9-05) 3" xfId="6272"/>
    <cellStyle name="4_du toan" xfId="2362"/>
    <cellStyle name="4_du toan (03-11-05)" xfId="2363"/>
    <cellStyle name="4_du toan (03-11-05) 2" xfId="2364"/>
    <cellStyle name="4_du toan (03-11-05) 3" xfId="6274"/>
    <cellStyle name="4_Du toan (12-05-2005) Tham dinh" xfId="2365"/>
    <cellStyle name="4_Du toan (12-05-2005) Tham dinh 2" xfId="2366"/>
    <cellStyle name="4_Du toan (12-05-2005) Tham dinh 3" xfId="6275"/>
    <cellStyle name="4_Du toan (12-05-2005) Tham dinh_thanh hoa lap du an 062008" xfId="2367"/>
    <cellStyle name="4_Du toan (12-05-2005) Tham dinh_thanh hoa lap du an 062008 2" xfId="2368"/>
    <cellStyle name="4_Du toan (12-05-2005) Tham dinh_thanh hoa lap du an 062008 3" xfId="6276"/>
    <cellStyle name="4_Du toan (23-05-2005) Tham dinh" xfId="2369"/>
    <cellStyle name="4_Du toan (23-05-2005) Tham dinh 2" xfId="2370"/>
    <cellStyle name="4_Du toan (23-05-2005) Tham dinh 3" xfId="6277"/>
    <cellStyle name="4_Du toan (23-05-2005) Tham dinh_thanh hoa lap du an 062008" xfId="2371"/>
    <cellStyle name="4_Du toan (23-05-2005) Tham dinh_thanh hoa lap du an 062008 2" xfId="2372"/>
    <cellStyle name="4_Du toan (23-05-2005) Tham dinh_thanh hoa lap du an 062008 3" xfId="6278"/>
    <cellStyle name="4_Du toan (5 - 04 - 2004)" xfId="2373"/>
    <cellStyle name="4_Du toan (5 - 04 - 2004) 2" xfId="2374"/>
    <cellStyle name="4_Du toan (5 - 04 - 2004) 3" xfId="6279"/>
    <cellStyle name="4_Du toan (5 - 04 - 2004)_thanh hoa lap du an 062008" xfId="2375"/>
    <cellStyle name="4_Du toan (5 - 04 - 2004)_thanh hoa lap du an 062008 2" xfId="2376"/>
    <cellStyle name="4_Du toan (5 - 04 - 2004)_thanh hoa lap du an 062008 3" xfId="6280"/>
    <cellStyle name="4_Du toan (6-3-2005)" xfId="2377"/>
    <cellStyle name="4_Du toan (6-3-2005) 2" xfId="2378"/>
    <cellStyle name="4_Du toan (6-3-2005) 3" xfId="6281"/>
    <cellStyle name="4_Du toan (Ban A)" xfId="2379"/>
    <cellStyle name="4_Du toan (Ban A) 2" xfId="2380"/>
    <cellStyle name="4_Du toan (Ban A) 3" xfId="6282"/>
    <cellStyle name="4_Du toan (Ban A)_thanh hoa lap du an 062008" xfId="2381"/>
    <cellStyle name="4_Du toan (Ban A)_thanh hoa lap du an 062008 2" xfId="2382"/>
    <cellStyle name="4_Du toan (Ban A)_thanh hoa lap du an 062008 3" xfId="6283"/>
    <cellStyle name="4_Du toan (ngay 13 - 07 - 2004)" xfId="2383"/>
    <cellStyle name="4_Du toan (ngay 13 - 07 - 2004) 2" xfId="2384"/>
    <cellStyle name="4_Du toan (ngay 13 - 07 - 2004) 3" xfId="6284"/>
    <cellStyle name="4_Du toan (ngay 13 - 07 - 2004)_thanh hoa lap du an 062008" xfId="2385"/>
    <cellStyle name="4_Du toan (ngay 13 - 07 - 2004)_thanh hoa lap du an 062008 2" xfId="2386"/>
    <cellStyle name="4_Du toan (ngay 13 - 07 - 2004)_thanh hoa lap du an 062008 3" xfId="6285"/>
    <cellStyle name="4_Du toan (ngay 25-9-06)" xfId="2387"/>
    <cellStyle name="4_Du toan (ngay 25-9-06) 2" xfId="2388"/>
    <cellStyle name="4_Du toan (ngay 25-9-06) 3" xfId="6286"/>
    <cellStyle name="4_Du toan (ngay03-02-07) theo DG moi" xfId="2389"/>
    <cellStyle name="4_Du toan (ngay03-02-07) theo DG moi 2" xfId="2390"/>
    <cellStyle name="4_Du toan (ngay03-02-07) theo DG moi 3" xfId="6287"/>
    <cellStyle name="4_du toan 10" xfId="7397"/>
    <cellStyle name="4_du toan 11" xfId="8440"/>
    <cellStyle name="4_du toan 12" xfId="8487"/>
    <cellStyle name="4_du toan 13" xfId="9364"/>
    <cellStyle name="4_du toan 14" xfId="9586"/>
    <cellStyle name="4_du toan 15" xfId="9591"/>
    <cellStyle name="4_du toan 16" xfId="9582"/>
    <cellStyle name="4_du toan 17" xfId="9592"/>
    <cellStyle name="4_du toan 18" xfId="9583"/>
    <cellStyle name="4_du toan 19" xfId="9499"/>
    <cellStyle name="4_du toan 2" xfId="2391"/>
    <cellStyle name="4_du toan 20" xfId="9791"/>
    <cellStyle name="4_du toan 21" xfId="9843"/>
    <cellStyle name="4_du toan 3" xfId="6273"/>
    <cellStyle name="4_du toan 4" xfId="7337"/>
    <cellStyle name="4_du toan 5" xfId="7472"/>
    <cellStyle name="4_Du toan 558 (Km17+508.12 - Km 22)" xfId="2392"/>
    <cellStyle name="4_Du toan 558 (Km17+508.12 - Km 22) 2" xfId="2393"/>
    <cellStyle name="4_Du toan 558 (Km17+508.12 - Km 22) 3" xfId="6288"/>
    <cellStyle name="4_Du toan 558 (Km17+508.12 - Km 22)_thanh hoa lap du an 062008" xfId="2394"/>
    <cellStyle name="4_Du toan 558 (Km17+508.12 - Km 22)_thanh hoa lap du an 062008 2" xfId="2395"/>
    <cellStyle name="4_Du toan 558 (Km17+508.12 - Km 22)_thanh hoa lap du an 062008 3" xfId="6289"/>
    <cellStyle name="4_du toan 6" xfId="7395"/>
    <cellStyle name="4_du toan 7" xfId="7386"/>
    <cellStyle name="4_du toan 8" xfId="7396"/>
    <cellStyle name="4_du toan 9" xfId="7385"/>
    <cellStyle name="4_Du toan bo sung (11-2004)" xfId="2396"/>
    <cellStyle name="4_Du toan bo sung (11-2004) 2" xfId="2397"/>
    <cellStyle name="4_Du toan bo sung (11-2004) 3" xfId="6290"/>
    <cellStyle name="4_Du toan Cang Vung Ang (Tham tra 3-11-06)" xfId="2398"/>
    <cellStyle name="4_Du toan Cang Vung Ang (Tham tra 3-11-06) 2" xfId="2399"/>
    <cellStyle name="4_Du toan Cang Vung Ang (Tham tra 3-11-06) 3" xfId="6291"/>
    <cellStyle name="4_Du toan Cang Vung Ang (Tham tra 3-11-06)_thanh hoa lap du an 062008" xfId="2400"/>
    <cellStyle name="4_Du toan Cang Vung Ang (Tham tra 3-11-06)_thanh hoa lap du an 062008 2" xfId="2401"/>
    <cellStyle name="4_Du toan Cang Vung Ang (Tham tra 3-11-06)_thanh hoa lap du an 062008 3" xfId="6292"/>
    <cellStyle name="4_Du toan Cang Vung Ang ngay 09-8-06 " xfId="2402"/>
    <cellStyle name="4_Du toan Cang Vung Ang ngay 09-8-06  2" xfId="2403"/>
    <cellStyle name="4_Du toan Cang Vung Ang ngay 09-8-06  3" xfId="6293"/>
    <cellStyle name="4_Du toan Cang Vung Ang ngay 09-8-06 _thanh hoa lap du an 062008" xfId="2404"/>
    <cellStyle name="4_Du toan Cang Vung Ang ngay 09-8-06 _thanh hoa lap du an 062008 2" xfId="2405"/>
    <cellStyle name="4_Du toan Cang Vung Ang ngay 09-8-06 _thanh hoa lap du an 062008 3" xfId="6294"/>
    <cellStyle name="4_Du toan dieu chin theo don gia moi (1-2-2007)" xfId="2406"/>
    <cellStyle name="4_Du toan dieu chin theo don gia moi (1-2-2007) 2" xfId="2407"/>
    <cellStyle name="4_Du toan dieu chin theo don gia moi (1-2-2007) 3" xfId="6295"/>
    <cellStyle name="4_Du toan Doan Km 53 - 60 sua theo tham tra(15-5-2007)" xfId="2408"/>
    <cellStyle name="4_Du toan Doan Km 53 - 60 sua theo tham tra(15-5-2007) 2" xfId="2409"/>
    <cellStyle name="4_Du toan Doan Km 53 - 60 sua theo tham tra(15-5-2007) 3" xfId="6297"/>
    <cellStyle name="4_Du toan Doan Km 53 - 60 sua theo tham tra(15-5-2007)_thanh hoa lap du an 062008" xfId="2410"/>
    <cellStyle name="4_Du toan Doan Km 53 - 60 sua theo tham tra(15-5-2007)_thanh hoa lap du an 062008 2" xfId="2411"/>
    <cellStyle name="4_Du toan Doan Km 53 - 60 sua theo tham tra(15-5-2007)_thanh hoa lap du an 062008 3" xfId="6298"/>
    <cellStyle name="4_Du toan Doan Km 53 - 60 sua theo TV4 tham tra(9-6-2007)" xfId="2412"/>
    <cellStyle name="4_Du toan Doan Km 53 - 60 sua theo TV4 tham tra(9-6-2007) 2" xfId="2413"/>
    <cellStyle name="4_Du toan Doan Km 53 - 60 sua theo TV4 tham tra(9-6-2007) 3" xfId="6296"/>
    <cellStyle name="4_Du toan Goi 1" xfId="2414"/>
    <cellStyle name="4_Du toan Goi 1 2" xfId="2415"/>
    <cellStyle name="4_Du toan Goi 1 3" xfId="6299"/>
    <cellStyle name="4_Du toan Goi 1_thanh hoa lap du an 062008" xfId="2416"/>
    <cellStyle name="4_Du toan Goi 1_thanh hoa lap du an 062008 2" xfId="2417"/>
    <cellStyle name="4_Du toan Goi 1_thanh hoa lap du an 062008 3" xfId="6300"/>
    <cellStyle name="4_du toan goi 12" xfId="2418"/>
    <cellStyle name="4_du toan goi 12 2" xfId="2419"/>
    <cellStyle name="4_du toan goi 12 3" xfId="6301"/>
    <cellStyle name="4_Du toan Goi 2" xfId="2420"/>
    <cellStyle name="4_Du toan Goi 2 2" xfId="2421"/>
    <cellStyle name="4_Du toan Goi 2 3" xfId="6302"/>
    <cellStyle name="4_Du toan Goi 2_thanh hoa lap du an 062008" xfId="2422"/>
    <cellStyle name="4_Du toan Goi 2_thanh hoa lap du an 062008 2" xfId="2423"/>
    <cellStyle name="4_Du toan Goi 2_thanh hoa lap du an 062008 3" xfId="6303"/>
    <cellStyle name="4_Du toan Huong Lam - Ban Giang (ngay28-11-06)" xfId="2424"/>
    <cellStyle name="4_Du toan Huong Lam - Ban Giang (ngay28-11-06) 2" xfId="2425"/>
    <cellStyle name="4_Du toan Huong Lam - Ban Giang (ngay28-11-06) 3" xfId="6304"/>
    <cellStyle name="4_Du toan Huong Lam - Ban Giang (ngay28-11-06)_thanh hoa lap du an 062008" xfId="2426"/>
    <cellStyle name="4_Du toan Huong Lam - Ban Giang (ngay28-11-06)_thanh hoa lap du an 062008 2" xfId="2427"/>
    <cellStyle name="4_Du toan Huong Lam - Ban Giang (ngay28-11-06)_thanh hoa lap du an 062008 3" xfId="6305"/>
    <cellStyle name="4_Du toan Huong Lam - Ban Giang theo DG 59 (ngay3-2-07)" xfId="2428"/>
    <cellStyle name="4_Du toan Huong Lam - Ban Giang theo DG 59 (ngay3-2-07) 2" xfId="2429"/>
    <cellStyle name="4_Du toan Huong Lam - Ban Giang theo DG 59 (ngay3-2-07) 3" xfId="6306"/>
    <cellStyle name="4_Du toan Huong Lam - Ban Giang theo DG 59 (ngay3-2-07)_thanh hoa lap du an 062008" xfId="2430"/>
    <cellStyle name="4_Du toan Huong Lam - Ban Giang theo DG 59 (ngay3-2-07)_thanh hoa lap du an 062008 2" xfId="2431"/>
    <cellStyle name="4_Du toan Huong Lam - Ban Giang theo DG 59 (ngay3-2-07)_thanh hoa lap du an 062008 3" xfId="6307"/>
    <cellStyle name="4_Du toan khao sat don 553 (da sua 16.5.08)" xfId="2432"/>
    <cellStyle name="4_Du toan khao sat don 553 (da sua 16.5.08) 2" xfId="2433"/>
    <cellStyle name="4_Du toan khao sat don 553 (da sua 16.5.08) 3" xfId="6310"/>
    <cellStyle name="4_Du toan KT-TCsua theo TT 03 - YC 471" xfId="2434"/>
    <cellStyle name="4_Du toan KT-TCsua theo TT 03 - YC 471 2" xfId="2435"/>
    <cellStyle name="4_Du toan KT-TCsua theo TT 03 - YC 471 3" xfId="6308"/>
    <cellStyle name="4_Du toan KT-TCsua theo TT 03 - YC 471_thanh hoa lap du an 062008" xfId="2436"/>
    <cellStyle name="4_Du toan KT-TCsua theo TT 03 - YC 471_thanh hoa lap du an 062008 2" xfId="2437"/>
    <cellStyle name="4_Du toan KT-TCsua theo TT 03 - YC 471_thanh hoa lap du an 062008 3" xfId="6309"/>
    <cellStyle name="4_Du toan ngay (28-10-2005)" xfId="2438"/>
    <cellStyle name="4_Du toan ngay (28-10-2005) 2" xfId="2439"/>
    <cellStyle name="4_Du toan ngay (28-10-2005) 3" xfId="6311"/>
    <cellStyle name="4_Du toan ngay (28-10-2005)_thanh hoa lap du an 062008" xfId="2440"/>
    <cellStyle name="4_Du toan ngay (28-10-2005)_thanh hoa lap du an 062008 2" xfId="2441"/>
    <cellStyle name="4_Du toan ngay (28-10-2005)_thanh hoa lap du an 062008 3" xfId="6312"/>
    <cellStyle name="4_Du toan ngay 16-4-2007" xfId="2442"/>
    <cellStyle name="4_Du toan ngay 16-4-2007 2" xfId="2443"/>
    <cellStyle name="4_Du toan ngay 16-4-2007 3" xfId="6313"/>
    <cellStyle name="4_Du toan ngay 1-9-2004 (version 1)" xfId="2444"/>
    <cellStyle name="4_Du toan ngay 1-9-2004 (version 1) 2" xfId="2445"/>
    <cellStyle name="4_Du toan ngay 1-9-2004 (version 1) 3" xfId="6314"/>
    <cellStyle name="4_Du toan ngay 1-9-2004 (version 1)_thanh hoa lap du an 062008" xfId="2446"/>
    <cellStyle name="4_Du toan ngay 1-9-2004 (version 1)_thanh hoa lap du an 062008 2" xfId="2447"/>
    <cellStyle name="4_Du toan ngay 1-9-2004 (version 1)_thanh hoa lap du an 062008 3" xfId="6315"/>
    <cellStyle name="4_Du toan Phuong lam" xfId="2448"/>
    <cellStyle name="4_Du toan Phuong lam 2" xfId="2449"/>
    <cellStyle name="4_Du toan Phuong lam 3" xfId="6316"/>
    <cellStyle name="4_Du toan QL 27 (23-12-2005)" xfId="2450"/>
    <cellStyle name="4_Du toan QL 27 (23-12-2005) 2" xfId="2451"/>
    <cellStyle name="4_Du toan QL 27 (23-12-2005) 3" xfId="6317"/>
    <cellStyle name="4_Du toan QL 27 (23-12-2005)_thanh hoa lap du an 062008" xfId="2452"/>
    <cellStyle name="4_Du toan QL 27 (23-12-2005)_thanh hoa lap du an 062008 2" xfId="2453"/>
    <cellStyle name="4_Du toan QL 27 (23-12-2005)_thanh hoa lap du an 062008 3" xfId="6318"/>
    <cellStyle name="4_Du toan Tay Thanh Hoa duyetcuoi" xfId="2454"/>
    <cellStyle name="4_Du toan Tay Thanh Hoa duyetcuoi 2" xfId="2455"/>
    <cellStyle name="4_Du toan Tay Thanh Hoa duyetcuoi 3" xfId="6319"/>
    <cellStyle name="4_Du toan Tay Thanh Hoa duyetcuoi_thanh hoa lap du an 062008" xfId="2456"/>
    <cellStyle name="4_Du toan Tay Thanh Hoa duyetcuoi_thanh hoa lap du an 062008 2" xfId="2457"/>
    <cellStyle name="4_Du toan Tay Thanh Hoa duyetcuoi_thanh hoa lap du an 062008 3" xfId="6320"/>
    <cellStyle name="4_Du_toan_Ho_Xa___Vinh_Tan_WB3 sua ngay 18-8-06" xfId="2458"/>
    <cellStyle name="4_Du_toan_Ho_Xa___Vinh_Tan_WB3 sua ngay 18-8-06 2" xfId="2459"/>
    <cellStyle name="4_Du_toan_Ho_Xa___Vinh_Tan_WB3 sua ngay 18-8-06 3" xfId="6321"/>
    <cellStyle name="4_Du_toan_Ho_Xa___Vinh_Tan_WB3 sua ngay 18-8-06_thanh hoa lap du an 062008" xfId="2460"/>
    <cellStyle name="4_Du_toan_Ho_Xa___Vinh_Tan_WB3 sua ngay 18-8-06_thanh hoa lap du an 062008 2" xfId="2461"/>
    <cellStyle name="4_Du_toan_Ho_Xa___Vinh_Tan_WB3 sua ngay 18-8-06_thanh hoa lap du an 062008 3" xfId="6322"/>
    <cellStyle name="4_DuAnKT ngay 11-2-2006" xfId="2462"/>
    <cellStyle name="4_DuAnKT ngay 11-2-2006 2" xfId="2463"/>
    <cellStyle name="4_DuAnKT ngay 11-2-2006 3" xfId="6323"/>
    <cellStyle name="4_DuAnKT ngay 11-2-2006_thanh hoa lap du an 062008" xfId="2464"/>
    <cellStyle name="4_DuAnKT ngay 11-2-2006_thanh hoa lap du an 062008 2" xfId="2465"/>
    <cellStyle name="4_DuAnKT ngay 11-2-2006_thanh hoa lap du an 062008 3" xfId="6324"/>
    <cellStyle name="4_Gia_VL cau-JIBIC-Ha-tinh" xfId="2466"/>
    <cellStyle name="4_Gia_VL cau-JIBIC-Ha-tinh 2" xfId="2467"/>
    <cellStyle name="4_Gia_VL cau-JIBIC-Ha-tinh 3" xfId="6344"/>
    <cellStyle name="4_Gia_VL cau-JIBIC-Ha-tinh_thanh hoa lap du an 062008" xfId="2468"/>
    <cellStyle name="4_Gia_VL cau-JIBIC-Ha-tinh_thanh hoa lap du an 062008 2" xfId="2469"/>
    <cellStyle name="4_Gia_VL cau-JIBIC-Ha-tinh_thanh hoa lap du an 062008 3" xfId="6345"/>
    <cellStyle name="4_Gia_VLQL48_duyet " xfId="2470"/>
    <cellStyle name="4_Gia_VLQL48_duyet  2" xfId="2471"/>
    <cellStyle name="4_Gia_VLQL48_duyet  3" xfId="6346"/>
    <cellStyle name="4_Gia_VLQL48_duyet _thanh hoa lap du an 062008" xfId="2472"/>
    <cellStyle name="4_Gia_VLQL48_duyet _thanh hoa lap du an 062008 2" xfId="2473"/>
    <cellStyle name="4_Gia_VLQL48_duyet _thanh hoa lap du an 062008 3" xfId="6347"/>
    <cellStyle name="4_goi 1" xfId="2474"/>
    <cellStyle name="4_Goi 1 (TT04)" xfId="2475"/>
    <cellStyle name="4_Goi 1 (TT04) 2" xfId="2476"/>
    <cellStyle name="4_Goi 1 (TT04) 3" xfId="6326"/>
    <cellStyle name="4_goi 1 10" xfId="7394"/>
    <cellStyle name="4_goi 1 11" xfId="8441"/>
    <cellStyle name="4_goi 1 12" xfId="8488"/>
    <cellStyle name="4_goi 1 13" xfId="9365"/>
    <cellStyle name="4_goi 1 14" xfId="9587"/>
    <cellStyle name="4_goi 1 15" xfId="9589"/>
    <cellStyle name="4_goi 1 16" xfId="9584"/>
    <cellStyle name="4_goi 1 17" xfId="9590"/>
    <cellStyle name="4_goi 1 18" xfId="9585"/>
    <cellStyle name="4_goi 1 19" xfId="9496"/>
    <cellStyle name="4_goi 1 2" xfId="2477"/>
    <cellStyle name="4_goi 1 20" xfId="9792"/>
    <cellStyle name="4_goi 1 21" xfId="9844"/>
    <cellStyle name="4_goi 1 3" xfId="6325"/>
    <cellStyle name="4_goi 1 4" xfId="7338"/>
    <cellStyle name="4_goi 1 5" xfId="7473"/>
    <cellStyle name="4_goi 1 6" xfId="7392"/>
    <cellStyle name="4_goi 1 7" xfId="7389"/>
    <cellStyle name="4_goi 1 8" xfId="7393"/>
    <cellStyle name="4_goi 1 9" xfId="7388"/>
    <cellStyle name="4_goi 1 duyet theo luong mo (an)" xfId="2478"/>
    <cellStyle name="4_goi 1 duyet theo luong mo (an) 2" xfId="2479"/>
    <cellStyle name="4_goi 1 duyet theo luong mo (an) 3" xfId="6327"/>
    <cellStyle name="4_Goi 1_1" xfId="2480"/>
    <cellStyle name="4_Goi 1_1 2" xfId="2481"/>
    <cellStyle name="4_Goi 1_1 3" xfId="6328"/>
    <cellStyle name="4_Goi 1_1_thanh hoa lap du an 062008" xfId="2482"/>
    <cellStyle name="4_Goi 1_1_thanh hoa lap du an 062008 2" xfId="2483"/>
    <cellStyle name="4_Goi 1_1_thanh hoa lap du an 062008 3" xfId="6329"/>
    <cellStyle name="4_Goi so 1" xfId="2484"/>
    <cellStyle name="4_Goi so 1 2" xfId="2485"/>
    <cellStyle name="4_Goi so 1 3" xfId="6330"/>
    <cellStyle name="4_Goi thau so 08 (11-05-2007)" xfId="2486"/>
    <cellStyle name="4_Goi thau so 08 (11-05-2007) 2" xfId="2487"/>
    <cellStyle name="4_Goi thau so 08 (11-05-2007) 3" xfId="6331"/>
    <cellStyle name="4_Goi thau so 1 (14-12-2006)" xfId="2488"/>
    <cellStyle name="4_Goi thau so 1 (14-12-2006) 2" xfId="2489"/>
    <cellStyle name="4_Goi thau so 1 (14-12-2006) 3" xfId="6332"/>
    <cellStyle name="4_Goi thau so 2 (20-6-2006)" xfId="2490"/>
    <cellStyle name="4_Goi thau so 2 (20-6-2006) 2" xfId="2491"/>
    <cellStyle name="4_Goi thau so 2 (20-6-2006) 3" xfId="6333"/>
    <cellStyle name="4_Goi02(25-05-2006)" xfId="2492"/>
    <cellStyle name="4_Goi02(25-05-2006) 2" xfId="2493"/>
    <cellStyle name="4_Goi02(25-05-2006) 3" xfId="6334"/>
    <cellStyle name="4_Goi02(25-05-2006)_thanh hoa lap du an 062008" xfId="2494"/>
    <cellStyle name="4_Goi02(25-05-2006)_thanh hoa lap du an 062008 2" xfId="2495"/>
    <cellStyle name="4_Goi02(25-05-2006)_thanh hoa lap du an 062008 3" xfId="6335"/>
    <cellStyle name="4_Goi1N206" xfId="2496"/>
    <cellStyle name="4_Goi1N206 2" xfId="2497"/>
    <cellStyle name="4_Goi1N206 3" xfId="6336"/>
    <cellStyle name="4_Goi1N206_thanh hoa lap du an 062008" xfId="2498"/>
    <cellStyle name="4_Goi1N206_thanh hoa lap du an 062008 2" xfId="2499"/>
    <cellStyle name="4_Goi1N206_thanh hoa lap du an 062008 3" xfId="6337"/>
    <cellStyle name="4_Goi2N206" xfId="2500"/>
    <cellStyle name="4_Goi2N206 2" xfId="2501"/>
    <cellStyle name="4_Goi2N206 3" xfId="6338"/>
    <cellStyle name="4_Goi2N206_thanh hoa lap du an 062008" xfId="2502"/>
    <cellStyle name="4_Goi2N206_thanh hoa lap du an 062008 2" xfId="2503"/>
    <cellStyle name="4_Goi2N206_thanh hoa lap du an 062008 3" xfId="6339"/>
    <cellStyle name="4_Goi4N216" xfId="2504"/>
    <cellStyle name="4_Goi4N216 2" xfId="2505"/>
    <cellStyle name="4_Goi4N216 3" xfId="6340"/>
    <cellStyle name="4_Goi4N216_thanh hoa lap du an 062008" xfId="2506"/>
    <cellStyle name="4_Goi4N216_thanh hoa lap du an 062008 2" xfId="2507"/>
    <cellStyle name="4_Goi4N216_thanh hoa lap du an 062008 3" xfId="6341"/>
    <cellStyle name="4_Goi5N216" xfId="2508"/>
    <cellStyle name="4_Goi5N216 2" xfId="2509"/>
    <cellStyle name="4_Goi5N216 3" xfId="6342"/>
    <cellStyle name="4_Goi5N216_thanh hoa lap du an 062008" xfId="2510"/>
    <cellStyle name="4_Goi5N216_thanh hoa lap du an 062008 2" xfId="2511"/>
    <cellStyle name="4_Goi5N216_thanh hoa lap du an 062008 3" xfId="6343"/>
    <cellStyle name="4_Hoi Song" xfId="2512"/>
    <cellStyle name="4_Hoi Song 2" xfId="2513"/>
    <cellStyle name="4_Hoi Song 3" xfId="6348"/>
    <cellStyle name="4_HT-LO" xfId="2514"/>
    <cellStyle name="4_HT-LO 2" xfId="2515"/>
    <cellStyle name="4_HT-LO 3" xfId="6349"/>
    <cellStyle name="4_HT-LO_thanh hoa lap du an 062008" xfId="2516"/>
    <cellStyle name="4_HT-LO_thanh hoa lap du an 062008 2" xfId="2517"/>
    <cellStyle name="4_HT-LO_thanh hoa lap du an 062008 3" xfId="6350"/>
    <cellStyle name="4_Huong Lam - Ban Giang (11-4-2007)" xfId="2518"/>
    <cellStyle name="4_Huong Lam - Ban Giang (11-4-2007) 2" xfId="2519"/>
    <cellStyle name="4_Huong Lam - Ban Giang (11-4-2007) 3" xfId="6351"/>
    <cellStyle name="4_Huong Lam - Ban Giang (11-4-2007)_thanh hoa lap du an 062008" xfId="2520"/>
    <cellStyle name="4_Huong Lam - Ban Giang (11-4-2007)_thanh hoa lap du an 062008 2" xfId="2521"/>
    <cellStyle name="4_Huong Lam - Ban Giang (11-4-2007)_thanh hoa lap du an 062008 3" xfId="6352"/>
    <cellStyle name="4_Khoi luong" xfId="2522"/>
    <cellStyle name="4_Khoi luong 2" xfId="2523"/>
    <cellStyle name="4_Khoi luong 3" xfId="6376"/>
    <cellStyle name="4_Khoi luong doan 1" xfId="2524"/>
    <cellStyle name="4_Khoi luong doan 1 2" xfId="2525"/>
    <cellStyle name="4_Khoi luong doan 1 3" xfId="6377"/>
    <cellStyle name="4_Khoi luong doan 1_thanh hoa lap du an 062008" xfId="2526"/>
    <cellStyle name="4_Khoi luong doan 1_thanh hoa lap du an 062008 2" xfId="2527"/>
    <cellStyle name="4_Khoi luong doan 1_thanh hoa lap du an 062008 3" xfId="6378"/>
    <cellStyle name="4_Khoi luong doan 2" xfId="2528"/>
    <cellStyle name="4_Khoi luong doan 2 2" xfId="2529"/>
    <cellStyle name="4_Khoi luong doan 2 3" xfId="6379"/>
    <cellStyle name="4_Khoi luong doan 2_thanh hoa lap du an 062008" xfId="2530"/>
    <cellStyle name="4_Khoi luong doan 2_thanh hoa lap du an 062008 2" xfId="2531"/>
    <cellStyle name="4_Khoi luong doan 2_thanh hoa lap du an 062008 3" xfId="6380"/>
    <cellStyle name="4_Khoi Luong Hoang Truong - Hoang Phu" xfId="2532"/>
    <cellStyle name="4_Khoi Luong Hoang Truong - Hoang Phu 2" xfId="2533"/>
    <cellStyle name="4_Khoi Luong Hoang Truong - Hoang Phu 3" xfId="6381"/>
    <cellStyle name="4_Khoi Luong Hoang Truong - Hoang Phu_thanh hoa lap du an 062008" xfId="2534"/>
    <cellStyle name="4_Khoi Luong Hoang Truong - Hoang Phu_thanh hoa lap du an 062008 2" xfId="2535"/>
    <cellStyle name="4_Khoi Luong Hoang Truong - Hoang Phu_thanh hoa lap du an 062008 3" xfId="6382"/>
    <cellStyle name="4_Khoi luong_thanh hoa lap du an 062008" xfId="2536"/>
    <cellStyle name="4_Khoi luong_thanh hoa lap du an 062008 2" xfId="2537"/>
    <cellStyle name="4_Khoi luong_thanh hoa lap du an 062008 3" xfId="6383"/>
    <cellStyle name="4_KL" xfId="2538"/>
    <cellStyle name="4_KL 2" xfId="2539"/>
    <cellStyle name="4_KL 3" xfId="6353"/>
    <cellStyle name="4_KL_thanh hoa lap du an 062008" xfId="2540"/>
    <cellStyle name="4_KL_thanh hoa lap du an 062008 2" xfId="2541"/>
    <cellStyle name="4_KL_thanh hoa lap du an 062008 3" xfId="6354"/>
    <cellStyle name="4_Kl6-6-05" xfId="2542"/>
    <cellStyle name="4_Kl6-6-05 2" xfId="2543"/>
    <cellStyle name="4_Kl6-6-05 3" xfId="6355"/>
    <cellStyle name="4_KLCongTh" xfId="2544"/>
    <cellStyle name="4_KLCongTh 2" xfId="2545"/>
    <cellStyle name="4_KLCongTh 3" xfId="6356"/>
    <cellStyle name="4_Kldoan3" xfId="2546"/>
    <cellStyle name="4_Kldoan3 2" xfId="2547"/>
    <cellStyle name="4_Kldoan3 3" xfId="6357"/>
    <cellStyle name="4_Kldoan3_thanh hoa lap du an 062008" xfId="2548"/>
    <cellStyle name="4_Kldoan3_thanh hoa lap du an 062008 2" xfId="2549"/>
    <cellStyle name="4_Kldoan3_thanh hoa lap du an 062008 3" xfId="6358"/>
    <cellStyle name="4_KLhoxa" xfId="2550"/>
    <cellStyle name="4_KLhoxa 2" xfId="2551"/>
    <cellStyle name="4_KLhoxa 3" xfId="6359"/>
    <cellStyle name="4_Klnutgiao" xfId="2552"/>
    <cellStyle name="4_Klnutgiao 2" xfId="2553"/>
    <cellStyle name="4_Klnutgiao 3" xfId="6360"/>
    <cellStyle name="4_KLPA2s" xfId="2554"/>
    <cellStyle name="4_KLPA2s 2" xfId="2555"/>
    <cellStyle name="4_KLPA2s 3" xfId="6361"/>
    <cellStyle name="4_KlQdinhduyet" xfId="2556"/>
    <cellStyle name="4_KlQdinhduyet 2" xfId="2557"/>
    <cellStyle name="4_KlQdinhduyet 3" xfId="6362"/>
    <cellStyle name="4_KlQdinhduyet_thanh hoa lap du an 062008" xfId="2558"/>
    <cellStyle name="4_KlQdinhduyet_thanh hoa lap du an 062008 2" xfId="2559"/>
    <cellStyle name="4_KlQdinhduyet_thanh hoa lap du an 062008 3" xfId="6363"/>
    <cellStyle name="4_KlQL4goi5KCS" xfId="2560"/>
    <cellStyle name="4_KlQL4goi5KCS 2" xfId="2561"/>
    <cellStyle name="4_KlQL4goi5KCS 3" xfId="6364"/>
    <cellStyle name="4_Kltayth" xfId="2562"/>
    <cellStyle name="4_Kltayth 2" xfId="2563"/>
    <cellStyle name="4_Kltayth 3" xfId="6365"/>
    <cellStyle name="4_KltaythQDduyet" xfId="2564"/>
    <cellStyle name="4_KltaythQDduyet 2" xfId="2565"/>
    <cellStyle name="4_KltaythQDduyet 3" xfId="6366"/>
    <cellStyle name="4_Kluong4-2004" xfId="2566"/>
    <cellStyle name="4_Kluong4-2004 2" xfId="2567"/>
    <cellStyle name="4_Kluong4-2004 3" xfId="6367"/>
    <cellStyle name="4_Kluong4-2004_thanh hoa lap du an 062008" xfId="2568"/>
    <cellStyle name="4_Kluong4-2004_thanh hoa lap du an 062008 2" xfId="2569"/>
    <cellStyle name="4_Kluong4-2004_thanh hoa lap du an 062008 3" xfId="6368"/>
    <cellStyle name="4_Km 48 - 53 (sua nap TVTT 6-7-2007)" xfId="2570"/>
    <cellStyle name="4_Km 48 - 53 (sua nap TVTT 6-7-2007) 2" xfId="2571"/>
    <cellStyle name="4_Km 48 - 53 (sua nap TVTT 6-7-2007) 3" xfId="6369"/>
    <cellStyle name="4_Km 48 - 53 (sua nap TVTT 6-7-2007)_thanh hoa lap du an 062008" xfId="2572"/>
    <cellStyle name="4_Km 48 - 53 (sua nap TVTT 6-7-2007)_thanh hoa lap du an 062008 2" xfId="2573"/>
    <cellStyle name="4_Km 48 - 53 (sua nap TVTT 6-7-2007)_thanh hoa lap du an 062008 3" xfId="6370"/>
    <cellStyle name="4_km4-6" xfId="2574"/>
    <cellStyle name="4_km4-6 2" xfId="2575"/>
    <cellStyle name="4_km4-6 3" xfId="6371"/>
    <cellStyle name="4_km48-53 (tham tra ngay 23-10-2006)" xfId="2576"/>
    <cellStyle name="4_km48-53 (tham tra ngay 23-10-2006) 2" xfId="2577"/>
    <cellStyle name="4_km48-53 (tham tra ngay 23-10-2006) 3" xfId="6372"/>
    <cellStyle name="4_km48-53 (tham tra ngay 23-10-2006)_thanh hoa lap du an 062008" xfId="2578"/>
    <cellStyle name="4_km48-53 (tham tra ngay 23-10-2006)_thanh hoa lap du an 062008 2" xfId="2579"/>
    <cellStyle name="4_km48-53 (tham tra ngay 23-10-2006)_thanh hoa lap du an 062008 3" xfId="6373"/>
    <cellStyle name="4_km48-53 (tham tra ngay 23-10-2006)theo gi¸ ca m¸y míi" xfId="2580"/>
    <cellStyle name="4_km48-53 (tham tra ngay 23-10-2006)theo gi¸ ca m¸y míi 2" xfId="2581"/>
    <cellStyle name="4_km48-53 (tham tra ngay 23-10-2006)theo gi¸ ca m¸y míi 3" xfId="6374"/>
    <cellStyle name="4_km48-53 (tham tra ngay 23-10-2006)theo gi¸ ca m¸y míi_thanh hoa lap du an 062008" xfId="2582"/>
    <cellStyle name="4_km48-53 (tham tra ngay 23-10-2006)theo gi¸ ca m¸y míi_thanh hoa lap du an 062008 2" xfId="2583"/>
    <cellStyle name="4_km48-53 (tham tra ngay 23-10-2006)theo gi¸ ca m¸y míi_thanh hoa lap du an 062008 3" xfId="6375"/>
    <cellStyle name="4_Luong A6" xfId="2584"/>
    <cellStyle name="4_Luong A6 2" xfId="2585"/>
    <cellStyle name="4_Luong A6 3" xfId="6384"/>
    <cellStyle name="4_maugiacotaluy" xfId="2586"/>
    <cellStyle name="4_maugiacotaluy 2" xfId="2587"/>
    <cellStyle name="4_maugiacotaluy 3" xfId="6385"/>
    <cellStyle name="4_My Thanh Son Thanh" xfId="2588"/>
    <cellStyle name="4_My Thanh Son Thanh 2" xfId="2589"/>
    <cellStyle name="4_My Thanh Son Thanh 3" xfId="6386"/>
    <cellStyle name="4_Nhom I" xfId="2590"/>
    <cellStyle name="4_Nhom I 2" xfId="2591"/>
    <cellStyle name="4_Nhom I 3" xfId="6387"/>
    <cellStyle name="4_Nhom I_thanh hoa lap du an 062008" xfId="2592"/>
    <cellStyle name="4_Nhom I_thanh hoa lap du an 062008 2" xfId="2593"/>
    <cellStyle name="4_Nhom I_thanh hoa lap du an 062008 3" xfId="6388"/>
    <cellStyle name="4_Phu luc KS" xfId="2594"/>
    <cellStyle name="4_Phu luc KS 2" xfId="2595"/>
    <cellStyle name="4_Phu luc KS 3" xfId="6397"/>
    <cellStyle name="4_Project N.Du" xfId="2596"/>
    <cellStyle name="4_Project N.Du 2" xfId="2597"/>
    <cellStyle name="4_Project N.Du 3" xfId="6389"/>
    <cellStyle name="4_Project N.Du.dien" xfId="2598"/>
    <cellStyle name="4_Project N.Du.dien 2" xfId="2599"/>
    <cellStyle name="4_Project N.Du.dien 3" xfId="6390"/>
    <cellStyle name="4_Project N.Du_thanh hoa lap du an 062008" xfId="2600"/>
    <cellStyle name="4_Project N.Du_thanh hoa lap du an 062008 2" xfId="2601"/>
    <cellStyle name="4_Project N.Du_thanh hoa lap du an 062008 3" xfId="6391"/>
    <cellStyle name="4_Project QL4" xfId="2602"/>
    <cellStyle name="4_Project QL4 2" xfId="2603"/>
    <cellStyle name="4_Project QL4 3" xfId="6392"/>
    <cellStyle name="4_Project QL4 goi 7" xfId="2604"/>
    <cellStyle name="4_Project QL4 goi 7 2" xfId="2605"/>
    <cellStyle name="4_Project QL4 goi 7 3" xfId="6393"/>
    <cellStyle name="4_Project QL4 goi 7_thanh hoa lap du an 062008" xfId="2606"/>
    <cellStyle name="4_Project QL4 goi 7_thanh hoa lap du an 062008 2" xfId="2607"/>
    <cellStyle name="4_Project QL4 goi 7_thanh hoa lap du an 062008 3" xfId="6394"/>
    <cellStyle name="4_Project QL4 goi5" xfId="2608"/>
    <cellStyle name="4_Project QL4 goi5 2" xfId="2609"/>
    <cellStyle name="4_Project QL4 goi5 3" xfId="6395"/>
    <cellStyle name="4_Project QL4 goi8" xfId="2610"/>
    <cellStyle name="4_Project QL4 goi8 2" xfId="2611"/>
    <cellStyle name="4_Project QL4 goi8 3" xfId="6396"/>
    <cellStyle name="4_QL1A-SUA2005" xfId="2612"/>
    <cellStyle name="4_QL1A-SUA2005 2" xfId="2613"/>
    <cellStyle name="4_QL1A-SUA2005 3" xfId="6398"/>
    <cellStyle name="4_QL1A-SUA2005_thanh hoa lap du an 062008" xfId="2614"/>
    <cellStyle name="4_QL1A-SUA2005_thanh hoa lap du an 062008 2" xfId="2615"/>
    <cellStyle name="4_QL1A-SUA2005_thanh hoa lap du an 062008 3" xfId="6399"/>
    <cellStyle name="4_Sheet1" xfId="2616"/>
    <cellStyle name="4_Sheet1 2" xfId="2617"/>
    <cellStyle name="4_Sheet1 3" xfId="6400"/>
    <cellStyle name="4_SuoiTon" xfId="2618"/>
    <cellStyle name="4_SuoiTon 2" xfId="2619"/>
    <cellStyle name="4_SuoiTon 3" xfId="6401"/>
    <cellStyle name="4_SuoiTon_thanh hoa lap du an 062008" xfId="2620"/>
    <cellStyle name="4_SuoiTon_thanh hoa lap du an 062008 2" xfId="2621"/>
    <cellStyle name="4_SuoiTon_thanh hoa lap du an 062008 3" xfId="6402"/>
    <cellStyle name="4_t" xfId="2622"/>
    <cellStyle name="4_t 2" xfId="2623"/>
    <cellStyle name="4_t 3" xfId="6403"/>
    <cellStyle name="4_TamkhoanKSDH" xfId="2624"/>
    <cellStyle name="4_TamkhoanKSDH 2" xfId="2625"/>
    <cellStyle name="4_TamkhoanKSDH 3" xfId="6404"/>
    <cellStyle name="4_Tay THoa" xfId="2626"/>
    <cellStyle name="4_Tay THoa 2" xfId="2627"/>
    <cellStyle name="4_Tay THoa 3" xfId="6405"/>
    <cellStyle name="4_Tay THoa_thanh hoa lap du an 062008" xfId="2628"/>
    <cellStyle name="4_Tay THoa_thanh hoa lap du an 062008 2" xfId="2629"/>
    <cellStyle name="4_Tay THoa_thanh hoa lap du an 062008 3" xfId="6406"/>
    <cellStyle name="4_Tham tra (8-11)1" xfId="2630"/>
    <cellStyle name="4_Tham tra (8-11)1 2" xfId="2631"/>
    <cellStyle name="4_Tham tra (8-11)1 3" xfId="6414"/>
    <cellStyle name="4_Tham tra (8-11)1_thanh hoa lap du an 062008" xfId="2632"/>
    <cellStyle name="4_Tham tra (8-11)1_thanh hoa lap du an 062008 2" xfId="2633"/>
    <cellStyle name="4_Tham tra (8-11)1_thanh hoa lap du an 062008 3" xfId="6415"/>
    <cellStyle name="4_THkl" xfId="2634"/>
    <cellStyle name="4_THkl 2" xfId="2635"/>
    <cellStyle name="4_THkl 3" xfId="6416"/>
    <cellStyle name="4_THkl_thanh hoa lap du an 062008" xfId="2636"/>
    <cellStyle name="4_THkl_thanh hoa lap du an 062008 2" xfId="2637"/>
    <cellStyle name="4_THkl_thanh hoa lap du an 062008 3" xfId="6417"/>
    <cellStyle name="4_THklpa2" xfId="2638"/>
    <cellStyle name="4_THklpa2 2" xfId="2639"/>
    <cellStyle name="4_THklpa2 3" xfId="6418"/>
    <cellStyle name="4_THklpa2_thanh hoa lap du an 062008" xfId="2640"/>
    <cellStyle name="4_THklpa2_thanh hoa lap du an 062008 2" xfId="2641"/>
    <cellStyle name="4_THklpa2_thanh hoa lap du an 062008 3" xfId="6419"/>
    <cellStyle name="4_Tong hop DT dieu chinh duong 38-95" xfId="2642"/>
    <cellStyle name="4_Tong hop DT dieu chinh duong 38-95 2" xfId="2643"/>
    <cellStyle name="4_Tong hop DT dieu chinh duong 38-95 3" xfId="6407"/>
    <cellStyle name="4_Tong hop khoi luong duong 557 (30-5-2006)" xfId="2644"/>
    <cellStyle name="4_Tong hop khoi luong duong 557 (30-5-2006) 2" xfId="2645"/>
    <cellStyle name="4_Tong hop khoi luong duong 557 (30-5-2006) 3" xfId="6408"/>
    <cellStyle name="4_Tong muc dau tu" xfId="2646"/>
    <cellStyle name="4_Tong muc dau tu 2" xfId="2647"/>
    <cellStyle name="4_Tong muc dau tu 3" xfId="6409"/>
    <cellStyle name="4_Tuyen so 1-Km0+00 - Km0+852.56" xfId="2648"/>
    <cellStyle name="4_Tuyen so 1-Km0+00 - Km0+852.56 2" xfId="2649"/>
    <cellStyle name="4_Tuyen so 1-Km0+00 - Km0+852.56 3" xfId="6410"/>
    <cellStyle name="4_Tuyen so 1-Km0+00 - Km0+852.56_thanh hoa lap du an 062008" xfId="2650"/>
    <cellStyle name="4_Tuyen so 1-Km0+00 - Km0+852.56_thanh hoa lap du an 062008 2" xfId="2651"/>
    <cellStyle name="4_Tuyen so 1-Km0+00 - Km0+852.56_thanh hoa lap du an 062008 3" xfId="6411"/>
    <cellStyle name="4_TV sua ngay 02-08-06" xfId="2652"/>
    <cellStyle name="4_TV sua ngay 02-08-06 2" xfId="2653"/>
    <cellStyle name="4_TV sua ngay 02-08-06 3" xfId="6412"/>
    <cellStyle name="4_TV sua ngay 02-08-06_thanh hoa lap du an 062008" xfId="2654"/>
    <cellStyle name="4_TV sua ngay 02-08-06_thanh hoa lap du an 062008 2" xfId="2655"/>
    <cellStyle name="4_TV sua ngay 02-08-06_thanh hoa lap du an 062008 3" xfId="6413"/>
    <cellStyle name="4_VatLieu 3 cau -NA" xfId="2656"/>
    <cellStyle name="4_VatLieu 3 cau -NA 2" xfId="2657"/>
    <cellStyle name="4_VatLieu 3 cau -NA 3" xfId="6420"/>
    <cellStyle name="4_VatLieu 3 cau -NA_thanh hoa lap du an 062008" xfId="2658"/>
    <cellStyle name="4_VatLieu 3 cau -NA_thanh hoa lap du an 062008 2" xfId="2659"/>
    <cellStyle name="4_VatLieu 3 cau -NA_thanh hoa lap du an 062008 3" xfId="6421"/>
    <cellStyle name="4_ÿÿÿÿÿ" xfId="2660"/>
    <cellStyle name="4_ÿÿÿÿÿ 2" xfId="2661"/>
    <cellStyle name="4_ÿÿÿÿÿ 3" xfId="6422"/>
    <cellStyle name="4_ÿÿÿÿÿ_1" xfId="2662"/>
    <cellStyle name="4_ÿÿÿÿÿ_1 2" xfId="2663"/>
    <cellStyle name="4_ÿÿÿÿÿ_1 3" xfId="6423"/>
    <cellStyle name="4_ÿÿÿÿÿ_1_thanh hoa lap du an 062008" xfId="2664"/>
    <cellStyle name="4_ÿÿÿÿÿ_1_thanh hoa lap du an 062008 2" xfId="2665"/>
    <cellStyle name="4_ÿÿÿÿÿ_1_thanh hoa lap du an 062008 3" xfId="6424"/>
    <cellStyle name="40% - Accent1 2" xfId="2666"/>
    <cellStyle name="40% - Accent2 2" xfId="2667"/>
    <cellStyle name="40% - Accent3 2" xfId="2668"/>
    <cellStyle name="40% - Accent4 2" xfId="2669"/>
    <cellStyle name="40% - Accent5 2" xfId="2670"/>
    <cellStyle name="40% - Accent6 2" xfId="2671"/>
    <cellStyle name="6" xfId="2672"/>
    <cellStyle name="6 2" xfId="2673"/>
    <cellStyle name="6 3" xfId="6425"/>
    <cellStyle name="6???_x0002_¯ög6hÅ‡6???_x0002_¹?ß_x0008_,Ñ‡6???_x0002_…#×&gt;Ò ‡6???_x0002_é_x0007_ß_x0008__x001c__x000b__x001e_?????_x000a_?_x0001_???????_x0014_?_x0001_???????_x001e_?fB_x000f_c????_x0018_I¿_x0008_v_x0010_‡6Ö_x0002_Ÿ6????ía??_x0012_c??????????????_x0001_?????????_x0001_?_x0001_?_x0001_?" xfId="2674"/>
    <cellStyle name="6???_x0002_¯ög6hÅ‡6???_x0002_¹?ß_x0008_,Ñ‡6???_x0002_…#×&gt;Ò ‡6???_x0002_é_x0007_ß_x0008__x001c__x000b__x001e_?????_x000a_?_x0001_???????_x0014_?_x0001_???????_x001e_?fB_x000f_c????_x0018_I¿_x0008_v_x0010_‡6Ö_x0002_Ÿ6????ía??_x0012_c??????????????_x0001_?????????_x0001_?_x0001_?_x0001_? 2" xfId="2675"/>
    <cellStyle name="6???_x0002_¯ög6hÅ‡6???_x0002_¹?ß_x0008_,Ñ‡6???_x0002_…#×&gt;Ò ‡6???_x0002_é_x0007_ß_x0008__x001c__x000b__x001e_?????_x000a_?_x0001_???????_x0014_?_x0001_???????_x001e_?fB_x000f_c????_x0018_I¿_x0008_v_x0010_‡6Ö_x0002_Ÿ6????ía??_x0012_c??????????????_x0001_?????????_x0001_?_x0001_?_x0001_? 3" xfId="6426"/>
    <cellStyle name="6???_x0002_¯ög6hÅ‡6???_x0002_¹?ß_x0008_,Ñ‡6???_x0002_…#×&gt;Ò ‡6???_x0002_é_x0007_ß_x0008__x001c__x000b__x001e_?????_x000a_?_x0001_???????_x0014_?_x0001_???????_x001e_?fB_x000f_c????_x0018_I¿_x0008_v_x0010_‡6Ö_x0002_Ÿ6????_x0015_l??Õm??????????????_x0001_?????????_x0001_?_x0001_?_x0001_?" xfId="2676"/>
    <cellStyle name="6???_x0002_¯ög6hÅ‡6???_x0002_¹?ß_x0008_,Ñ‡6???_x0002_…#×&gt;Ò ‡6???_x0002_é_x0007_ß_x0008__x001c__x000b__x001e_?????_x000a_?_x0001_???????_x0014_?_x0001_???????_x001e_?fB_x000f_c????_x0018_I¿_x0008_v_x0010_‡6Ö_x0002_Ÿ6????_x0015_l??Õm??????????????_x0001_?????????_x0001_?_x0001_?_x0001_? 2" xfId="2677"/>
    <cellStyle name="6???_x0002_¯ög6hÅ‡6???_x0002_¹?ß_x0008_,Ñ‡6???_x0002_…#×&gt;Ò ‡6???_x0002_é_x0007_ß_x0008__x001c__x000b__x001e_?????_x000a_?_x0001_???????_x0014_?_x0001_???????_x001e_?fB_x000f_c????_x0018_I¿_x0008_v_x0010_‡6Ö_x0002_Ÿ6????_x0015_l??Õm??????????????_x0001_?????????_x0001_?_x0001_?_x0001_? 3" xfId="6427"/>
    <cellStyle name="6???¯ög6hÅ‡6???¹?ß,Ñ‡6???…#×&gt;Ò ‡6???éß?????_x000a_?????????????????fBc????I¿v‡6ÖŸ6????ía??c??????????????????????????" xfId="2678"/>
    <cellStyle name="6???¯ög6hÅ‡6???¹?ß,Ñ‡6???…#×&gt;Ò ‡6???éß?????_x000a_?????????????????fBc????I¿v‡6ÖŸ6????ía??c?????????????????????????? 2" xfId="2679"/>
    <cellStyle name="6???¯ög6hÅ‡6???¹?ß,Ñ‡6???…#×&gt;Ò ‡6???éß?????_x000a_?????????????????fBc????I¿v‡6ÖŸ6????ía??c?????????????????????????? 3" xfId="6428"/>
    <cellStyle name="6???¯ög6hÅ‡6???¹?ß,Ñ‡6???…#×&gt;Ò ‡6???éß?????_x000a_?????????????????fBc????I¿v‡6ÖŸ6????l??Õm??????????????????????????" xfId="2680"/>
    <cellStyle name="6???¯ög6hÅ‡6???¹?ß,Ñ‡6???…#×&gt;Ò ‡6???éß?????_x000a_?????????????????fBc????I¿v‡6ÖŸ6????l??Õm?????????????????????????? 2" xfId="2681"/>
    <cellStyle name="6???¯ög6hÅ‡6???¹?ß,Ñ‡6???…#×&gt;Ò ‡6???éß?????_x000a_?????????????????fBc????I¿v‡6ÖŸ6????l??Õm?????????????????????????? 3" xfId="6429"/>
    <cellStyle name="6_6_BCXDCB_6thang_2010_BCH" xfId="2682"/>
    <cellStyle name="6_6_BCXDCB_6thang_2010_BCH 2" xfId="2683"/>
    <cellStyle name="6_6_BCXDCB_6thang_2010_BCH 3" xfId="6430"/>
    <cellStyle name="6_6_Dieuchinh_6thang_2010_Totrinh_HDND" xfId="2684"/>
    <cellStyle name="6_6_Dieuchinh_6thang_2010_Totrinh_HDND 2" xfId="2685"/>
    <cellStyle name="6_6_Dieuchinh_6thang_2010_Totrinh_HDND 3" xfId="6431"/>
    <cellStyle name="6_BCXDCB_6thang_2010_BTV" xfId="2686"/>
    <cellStyle name="6_BCXDCB_6thang_2010_BTV 2" xfId="2687"/>
    <cellStyle name="6_BCXDCB_6thang_2010_BTV 3" xfId="6432"/>
    <cellStyle name="6_Nhucauvon_2010" xfId="2688"/>
    <cellStyle name="6_Nhucauvon_2010 2" xfId="2689"/>
    <cellStyle name="6_Nhucauvon_2010 3" xfId="6433"/>
    <cellStyle name="6_Nhucauvon_2010_6_BCXDCB_6thang_2010_BCH" xfId="2690"/>
    <cellStyle name="6_Nhucauvon_2010_6_BCXDCB_6thang_2010_BCH 2" xfId="2691"/>
    <cellStyle name="6_Nhucauvon_2010_6_BCXDCB_6thang_2010_BCH 3" xfId="6434"/>
    <cellStyle name="6_thanh hoa lap du an 062008" xfId="2692"/>
    <cellStyle name="6_thanh hoa lap du an 062008 2" xfId="2693"/>
    <cellStyle name="6_thanh hoa lap du an 062008 3" xfId="6436"/>
    <cellStyle name="6_TMDTluong_540000(1)" xfId="2694"/>
    <cellStyle name="6_TMDTluong_540000(1) 2" xfId="2695"/>
    <cellStyle name="6_TMDTluong_540000(1) 3" xfId="6435"/>
    <cellStyle name="60% - Accent1 2" xfId="2696"/>
    <cellStyle name="60% - Accent2 2" xfId="2697"/>
    <cellStyle name="60% - Accent3 2" xfId="2698"/>
    <cellStyle name="60% - Accent4 2" xfId="2699"/>
    <cellStyle name="60% - Accent5 2" xfId="2700"/>
    <cellStyle name="60% - Accent6 2" xfId="2701"/>
    <cellStyle name="9" xfId="2702"/>
    <cellStyle name="9 2" xfId="2703"/>
    <cellStyle name="9 3" xfId="2704"/>
    <cellStyle name="9 4" xfId="2705"/>
    <cellStyle name="9 5" xfId="2706"/>
    <cellStyle name="9 6" xfId="2707"/>
    <cellStyle name="9 7" xfId="2708"/>
    <cellStyle name="9 8" xfId="2709"/>
    <cellStyle name="9 9" xfId="6437"/>
    <cellStyle name="9?b_x000f_Normal_5HUYIC~1?_x0011_Normal_903DK-2001?_x000c_Normal_AD_x000b_No" xfId="2710"/>
    <cellStyle name="_x0001_Å»_x001e_´ " xfId="2711"/>
    <cellStyle name="_x0001_Å»_x001e_´  2" xfId="2712"/>
    <cellStyle name="_x0001_Å»_x001e_´  3" xfId="6438"/>
    <cellStyle name="_x0001_Å»_x001e_´ ?[?0?.?0?0?]?_?P?R?O?" xfId="2713"/>
    <cellStyle name="_x0001_Å»_x001e_´_" xfId="2714"/>
    <cellStyle name="Accent1 - 20%" xfId="2715"/>
    <cellStyle name="Accent1 - 20% 10" xfId="7479"/>
    <cellStyle name="Accent1 - 20% 11" xfId="7480"/>
    <cellStyle name="Accent1 - 20% 12" xfId="7481"/>
    <cellStyle name="Accent1 - 20% 13" xfId="7482"/>
    <cellStyle name="Accent1 - 20% 14" xfId="7483"/>
    <cellStyle name="Accent1 - 20% 15" xfId="7484"/>
    <cellStyle name="Accent1 - 20% 16" xfId="7485"/>
    <cellStyle name="Accent1 - 20% 17" xfId="7486"/>
    <cellStyle name="Accent1 - 20% 18" xfId="7487"/>
    <cellStyle name="Accent1 - 20% 19" xfId="7488"/>
    <cellStyle name="Accent1 - 20% 2" xfId="2716"/>
    <cellStyle name="Accent1 - 20% 20" xfId="7489"/>
    <cellStyle name="Accent1 - 20% 21" xfId="7490"/>
    <cellStyle name="Accent1 - 20% 22" xfId="7491"/>
    <cellStyle name="Accent1 - 20% 23" xfId="7492"/>
    <cellStyle name="Accent1 - 20% 24" xfId="7493"/>
    <cellStyle name="Accent1 - 20% 25" xfId="7494"/>
    <cellStyle name="Accent1 - 20% 26" xfId="7495"/>
    <cellStyle name="Accent1 - 20% 3" xfId="2717"/>
    <cellStyle name="Accent1 - 20% 4" xfId="2718"/>
    <cellStyle name="Accent1 - 20% 5" xfId="6439"/>
    <cellStyle name="Accent1 - 20% 5 2" xfId="7496"/>
    <cellStyle name="Accent1 - 20% 6" xfId="7497"/>
    <cellStyle name="Accent1 - 20% 7" xfId="7498"/>
    <cellStyle name="Accent1 - 20% 8" xfId="7499"/>
    <cellStyle name="Accent1 - 20% 9" xfId="7500"/>
    <cellStyle name="Accent1 - 40%" xfId="2719"/>
    <cellStyle name="Accent1 - 40% 10" xfId="7501"/>
    <cellStyle name="Accent1 - 40% 11" xfId="7502"/>
    <cellStyle name="Accent1 - 40% 12" xfId="7503"/>
    <cellStyle name="Accent1 - 40% 13" xfId="7504"/>
    <cellStyle name="Accent1 - 40% 14" xfId="7505"/>
    <cellStyle name="Accent1 - 40% 15" xfId="7506"/>
    <cellStyle name="Accent1 - 40% 16" xfId="7507"/>
    <cellStyle name="Accent1 - 40% 17" xfId="7508"/>
    <cellStyle name="Accent1 - 40% 18" xfId="7509"/>
    <cellStyle name="Accent1 - 40% 19" xfId="7510"/>
    <cellStyle name="Accent1 - 40% 2" xfId="2720"/>
    <cellStyle name="Accent1 - 40% 20" xfId="7511"/>
    <cellStyle name="Accent1 - 40% 21" xfId="7512"/>
    <cellStyle name="Accent1 - 40% 22" xfId="7513"/>
    <cellStyle name="Accent1 - 40% 23" xfId="7514"/>
    <cellStyle name="Accent1 - 40% 24" xfId="7515"/>
    <cellStyle name="Accent1 - 40% 25" xfId="7516"/>
    <cellStyle name="Accent1 - 40% 26" xfId="7517"/>
    <cellStyle name="Accent1 - 40% 3" xfId="2721"/>
    <cellStyle name="Accent1 - 40% 4" xfId="2722"/>
    <cellStyle name="Accent1 - 40% 5" xfId="6440"/>
    <cellStyle name="Accent1 - 40% 5 2" xfId="7519"/>
    <cellStyle name="Accent1 - 40% 6" xfId="7520"/>
    <cellStyle name="Accent1 - 40% 7" xfId="7521"/>
    <cellStyle name="Accent1 - 40% 8" xfId="7522"/>
    <cellStyle name="Accent1 - 40% 9" xfId="7523"/>
    <cellStyle name="Accent1 - 60%" xfId="2723"/>
    <cellStyle name="Accent1 - 60% 2" xfId="2724"/>
    <cellStyle name="Accent1 - 60% 3" xfId="6441"/>
    <cellStyle name="Accent1 2" xfId="2725"/>
    <cellStyle name="Accent2 - 20%" xfId="2726"/>
    <cellStyle name="Accent2 - 20% 10" xfId="7524"/>
    <cellStyle name="Accent2 - 20% 11" xfId="7525"/>
    <cellStyle name="Accent2 - 20% 12" xfId="7526"/>
    <cellStyle name="Accent2 - 20% 13" xfId="7527"/>
    <cellStyle name="Accent2 - 20% 14" xfId="7528"/>
    <cellStyle name="Accent2 - 20% 15" xfId="7529"/>
    <cellStyle name="Accent2 - 20% 16" xfId="7530"/>
    <cellStyle name="Accent2 - 20% 17" xfId="7531"/>
    <cellStyle name="Accent2 - 20% 18" xfId="7532"/>
    <cellStyle name="Accent2 - 20% 19" xfId="7533"/>
    <cellStyle name="Accent2 - 20% 2" xfId="2727"/>
    <cellStyle name="Accent2 - 20% 20" xfId="7534"/>
    <cellStyle name="Accent2 - 20% 21" xfId="7535"/>
    <cellStyle name="Accent2 - 20% 22" xfId="7536"/>
    <cellStyle name="Accent2 - 20% 23" xfId="7537"/>
    <cellStyle name="Accent2 - 20% 24" xfId="7538"/>
    <cellStyle name="Accent2 - 20% 25" xfId="7539"/>
    <cellStyle name="Accent2 - 20% 26" xfId="7540"/>
    <cellStyle name="Accent2 - 20% 3" xfId="2728"/>
    <cellStyle name="Accent2 - 20% 4" xfId="2729"/>
    <cellStyle name="Accent2 - 20% 5" xfId="6442"/>
    <cellStyle name="Accent2 - 20% 5 2" xfId="7541"/>
    <cellStyle name="Accent2 - 20% 6" xfId="7542"/>
    <cellStyle name="Accent2 - 20% 7" xfId="7543"/>
    <cellStyle name="Accent2 - 20% 8" xfId="7544"/>
    <cellStyle name="Accent2 - 20% 9" xfId="7545"/>
    <cellStyle name="Accent2 - 40%" xfId="2730"/>
    <cellStyle name="Accent2 - 40% 10" xfId="7546"/>
    <cellStyle name="Accent2 - 40% 11" xfId="7547"/>
    <cellStyle name="Accent2 - 40% 12" xfId="7548"/>
    <cellStyle name="Accent2 - 40% 13" xfId="7549"/>
    <cellStyle name="Accent2 - 40% 14" xfId="7550"/>
    <cellStyle name="Accent2 - 40% 15" xfId="7551"/>
    <cellStyle name="Accent2 - 40% 16" xfId="7552"/>
    <cellStyle name="Accent2 - 40% 17" xfId="7553"/>
    <cellStyle name="Accent2 - 40% 18" xfId="7554"/>
    <cellStyle name="Accent2 - 40% 19" xfId="7555"/>
    <cellStyle name="Accent2 - 40% 2" xfId="2731"/>
    <cellStyle name="Accent2 - 40% 20" xfId="7556"/>
    <cellStyle name="Accent2 - 40% 21" xfId="7557"/>
    <cellStyle name="Accent2 - 40% 22" xfId="7558"/>
    <cellStyle name="Accent2 - 40% 23" xfId="7559"/>
    <cellStyle name="Accent2 - 40% 24" xfId="7560"/>
    <cellStyle name="Accent2 - 40% 25" xfId="7561"/>
    <cellStyle name="Accent2 - 40% 26" xfId="7562"/>
    <cellStyle name="Accent2 - 40% 3" xfId="2732"/>
    <cellStyle name="Accent2 - 40% 4" xfId="2733"/>
    <cellStyle name="Accent2 - 40% 5" xfId="6443"/>
    <cellStyle name="Accent2 - 40% 5 2" xfId="7563"/>
    <cellStyle name="Accent2 - 40% 6" xfId="7564"/>
    <cellStyle name="Accent2 - 40% 7" xfId="7565"/>
    <cellStyle name="Accent2 - 40% 8" xfId="7566"/>
    <cellStyle name="Accent2 - 40% 9" xfId="7567"/>
    <cellStyle name="Accent2 - 60%" xfId="2734"/>
    <cellStyle name="Accent2 - 60% 2" xfId="2735"/>
    <cellStyle name="Accent2 - 60% 3" xfId="6444"/>
    <cellStyle name="Accent2 2" xfId="2736"/>
    <cellStyle name="Accent3 - 20%" xfId="2737"/>
    <cellStyle name="Accent3 - 20% 10" xfId="7568"/>
    <cellStyle name="Accent3 - 20% 11" xfId="7569"/>
    <cellStyle name="Accent3 - 20% 12" xfId="7570"/>
    <cellStyle name="Accent3 - 20% 13" xfId="7571"/>
    <cellStyle name="Accent3 - 20% 14" xfId="7572"/>
    <cellStyle name="Accent3 - 20% 15" xfId="7573"/>
    <cellStyle name="Accent3 - 20% 16" xfId="7574"/>
    <cellStyle name="Accent3 - 20% 17" xfId="7575"/>
    <cellStyle name="Accent3 - 20% 18" xfId="7576"/>
    <cellStyle name="Accent3 - 20% 19" xfId="7577"/>
    <cellStyle name="Accent3 - 20% 2" xfId="2738"/>
    <cellStyle name="Accent3 - 20% 20" xfId="7578"/>
    <cellStyle name="Accent3 - 20% 21" xfId="7579"/>
    <cellStyle name="Accent3 - 20% 22" xfId="7580"/>
    <cellStyle name="Accent3 - 20% 23" xfId="7581"/>
    <cellStyle name="Accent3 - 20% 24" xfId="7582"/>
    <cellStyle name="Accent3 - 20% 25" xfId="7583"/>
    <cellStyle name="Accent3 - 20% 26" xfId="7584"/>
    <cellStyle name="Accent3 - 20% 3" xfId="2739"/>
    <cellStyle name="Accent3 - 20% 4" xfId="2740"/>
    <cellStyle name="Accent3 - 20% 5" xfId="6445"/>
    <cellStyle name="Accent3 - 20% 5 2" xfId="7585"/>
    <cellStyle name="Accent3 - 20% 6" xfId="7586"/>
    <cellStyle name="Accent3 - 20% 7" xfId="7587"/>
    <cellStyle name="Accent3 - 20% 8" xfId="7588"/>
    <cellStyle name="Accent3 - 20% 9" xfId="7589"/>
    <cellStyle name="Accent3 - 40%" xfId="2741"/>
    <cellStyle name="Accent3 - 40% 10" xfId="7590"/>
    <cellStyle name="Accent3 - 40% 11" xfId="7591"/>
    <cellStyle name="Accent3 - 40% 12" xfId="7592"/>
    <cellStyle name="Accent3 - 40% 13" xfId="7593"/>
    <cellStyle name="Accent3 - 40% 14" xfId="7594"/>
    <cellStyle name="Accent3 - 40% 15" xfId="7595"/>
    <cellStyle name="Accent3 - 40% 16" xfId="7596"/>
    <cellStyle name="Accent3 - 40% 17" xfId="7597"/>
    <cellStyle name="Accent3 - 40% 18" xfId="7598"/>
    <cellStyle name="Accent3 - 40% 19" xfId="7599"/>
    <cellStyle name="Accent3 - 40% 2" xfId="2742"/>
    <cellStyle name="Accent3 - 40% 20" xfId="7600"/>
    <cellStyle name="Accent3 - 40% 21" xfId="7601"/>
    <cellStyle name="Accent3 - 40% 22" xfId="7602"/>
    <cellStyle name="Accent3 - 40% 23" xfId="7603"/>
    <cellStyle name="Accent3 - 40% 24" xfId="7604"/>
    <cellStyle name="Accent3 - 40% 25" xfId="7605"/>
    <cellStyle name="Accent3 - 40% 26" xfId="7606"/>
    <cellStyle name="Accent3 - 40% 3" xfId="2743"/>
    <cellStyle name="Accent3 - 40% 4" xfId="2744"/>
    <cellStyle name="Accent3 - 40% 5" xfId="6446"/>
    <cellStyle name="Accent3 - 40% 5 2" xfId="7607"/>
    <cellStyle name="Accent3 - 40% 6" xfId="7608"/>
    <cellStyle name="Accent3 - 40% 7" xfId="7609"/>
    <cellStyle name="Accent3 - 40% 8" xfId="7610"/>
    <cellStyle name="Accent3 - 40% 9" xfId="7611"/>
    <cellStyle name="Accent3 - 60%" xfId="2745"/>
    <cellStyle name="Accent3 - 60% 2" xfId="2746"/>
    <cellStyle name="Accent3 - 60% 3" xfId="6447"/>
    <cellStyle name="Accent3 2" xfId="2747"/>
    <cellStyle name="Accent4 - 20%" xfId="2748"/>
    <cellStyle name="Accent4 - 20% 10" xfId="7612"/>
    <cellStyle name="Accent4 - 20% 11" xfId="7613"/>
    <cellStyle name="Accent4 - 20% 12" xfId="7614"/>
    <cellStyle name="Accent4 - 20% 13" xfId="7615"/>
    <cellStyle name="Accent4 - 20% 14" xfId="7616"/>
    <cellStyle name="Accent4 - 20% 15" xfId="7617"/>
    <cellStyle name="Accent4 - 20% 16" xfId="7618"/>
    <cellStyle name="Accent4 - 20% 17" xfId="7619"/>
    <cellStyle name="Accent4 - 20% 18" xfId="7620"/>
    <cellStyle name="Accent4 - 20% 19" xfId="7621"/>
    <cellStyle name="Accent4 - 20% 2" xfId="2749"/>
    <cellStyle name="Accent4 - 20% 20" xfId="7622"/>
    <cellStyle name="Accent4 - 20% 21" xfId="7623"/>
    <cellStyle name="Accent4 - 20% 22" xfId="7624"/>
    <cellStyle name="Accent4 - 20% 23" xfId="7625"/>
    <cellStyle name="Accent4 - 20% 24" xfId="7626"/>
    <cellStyle name="Accent4 - 20% 25" xfId="7627"/>
    <cellStyle name="Accent4 - 20% 26" xfId="7628"/>
    <cellStyle name="Accent4 - 20% 3" xfId="2750"/>
    <cellStyle name="Accent4 - 20% 4" xfId="2751"/>
    <cellStyle name="Accent4 - 20% 5" xfId="6448"/>
    <cellStyle name="Accent4 - 20% 5 2" xfId="7629"/>
    <cellStyle name="Accent4 - 20% 6" xfId="7630"/>
    <cellStyle name="Accent4 - 20% 7" xfId="7631"/>
    <cellStyle name="Accent4 - 20% 8" xfId="7632"/>
    <cellStyle name="Accent4 - 20% 9" xfId="7633"/>
    <cellStyle name="Accent4 - 40%" xfId="2752"/>
    <cellStyle name="Accent4 - 40% 10" xfId="7634"/>
    <cellStyle name="Accent4 - 40% 11" xfId="7635"/>
    <cellStyle name="Accent4 - 40% 12" xfId="7636"/>
    <cellStyle name="Accent4 - 40% 13" xfId="7637"/>
    <cellStyle name="Accent4 - 40% 14" xfId="7638"/>
    <cellStyle name="Accent4 - 40% 15" xfId="7639"/>
    <cellStyle name="Accent4 - 40% 16" xfId="7640"/>
    <cellStyle name="Accent4 - 40% 17" xfId="7641"/>
    <cellStyle name="Accent4 - 40% 18" xfId="7642"/>
    <cellStyle name="Accent4 - 40% 19" xfId="7643"/>
    <cellStyle name="Accent4 - 40% 2" xfId="2753"/>
    <cellStyle name="Accent4 - 40% 20" xfId="7644"/>
    <cellStyle name="Accent4 - 40% 21" xfId="7645"/>
    <cellStyle name="Accent4 - 40% 22" xfId="7646"/>
    <cellStyle name="Accent4 - 40% 23" xfId="7647"/>
    <cellStyle name="Accent4 - 40% 24" xfId="7648"/>
    <cellStyle name="Accent4 - 40% 25" xfId="7649"/>
    <cellStyle name="Accent4 - 40% 26" xfId="7650"/>
    <cellStyle name="Accent4 - 40% 3" xfId="2754"/>
    <cellStyle name="Accent4 - 40% 4" xfId="2755"/>
    <cellStyle name="Accent4 - 40% 5" xfId="6449"/>
    <cellStyle name="Accent4 - 40% 5 2" xfId="7651"/>
    <cellStyle name="Accent4 - 40% 6" xfId="7652"/>
    <cellStyle name="Accent4 - 40% 7" xfId="7653"/>
    <cellStyle name="Accent4 - 40% 8" xfId="7654"/>
    <cellStyle name="Accent4 - 40% 9" xfId="7655"/>
    <cellStyle name="Accent4 - 60%" xfId="2756"/>
    <cellStyle name="Accent4 - 60% 2" xfId="2757"/>
    <cellStyle name="Accent4 - 60% 3" xfId="6450"/>
    <cellStyle name="Accent4 2" xfId="2758"/>
    <cellStyle name="Accent5 - 20%" xfId="2759"/>
    <cellStyle name="Accent5 - 20% 10" xfId="7657"/>
    <cellStyle name="Accent5 - 20% 11" xfId="7658"/>
    <cellStyle name="Accent5 - 20% 12" xfId="7659"/>
    <cellStyle name="Accent5 - 20% 13" xfId="7660"/>
    <cellStyle name="Accent5 - 20% 14" xfId="7661"/>
    <cellStyle name="Accent5 - 20% 15" xfId="7662"/>
    <cellStyle name="Accent5 - 20% 16" xfId="7663"/>
    <cellStyle name="Accent5 - 20% 17" xfId="7664"/>
    <cellStyle name="Accent5 - 20% 18" xfId="7665"/>
    <cellStyle name="Accent5 - 20% 19" xfId="7666"/>
    <cellStyle name="Accent5 - 20% 2" xfId="2760"/>
    <cellStyle name="Accent5 - 20% 20" xfId="7667"/>
    <cellStyle name="Accent5 - 20% 21" xfId="7668"/>
    <cellStyle name="Accent5 - 20% 22" xfId="7669"/>
    <cellStyle name="Accent5 - 20% 23" xfId="7670"/>
    <cellStyle name="Accent5 - 20% 24" xfId="7671"/>
    <cellStyle name="Accent5 - 20% 25" xfId="7672"/>
    <cellStyle name="Accent5 - 20% 26" xfId="7673"/>
    <cellStyle name="Accent5 - 20% 3" xfId="2761"/>
    <cellStyle name="Accent5 - 20% 4" xfId="2762"/>
    <cellStyle name="Accent5 - 20% 5" xfId="6451"/>
    <cellStyle name="Accent5 - 20% 5 2" xfId="7674"/>
    <cellStyle name="Accent5 - 20% 6" xfId="7675"/>
    <cellStyle name="Accent5 - 20% 7" xfId="7676"/>
    <cellStyle name="Accent5 - 20% 8" xfId="7677"/>
    <cellStyle name="Accent5 - 20% 9" xfId="7678"/>
    <cellStyle name="Accent5 - 40%" xfId="2763"/>
    <cellStyle name="Accent5 - 40% 10" xfId="7679"/>
    <cellStyle name="Accent5 - 40% 11" xfId="7680"/>
    <cellStyle name="Accent5 - 40% 12" xfId="7681"/>
    <cellStyle name="Accent5 - 40% 13" xfId="7682"/>
    <cellStyle name="Accent5 - 40% 14" xfId="7683"/>
    <cellStyle name="Accent5 - 40% 15" xfId="7684"/>
    <cellStyle name="Accent5 - 40% 16" xfId="7685"/>
    <cellStyle name="Accent5 - 40% 17" xfId="7686"/>
    <cellStyle name="Accent5 - 40% 18" xfId="7687"/>
    <cellStyle name="Accent5 - 40% 19" xfId="7688"/>
    <cellStyle name="Accent5 - 40% 2" xfId="2764"/>
    <cellStyle name="Accent5 - 40% 20" xfId="7689"/>
    <cellStyle name="Accent5 - 40% 21" xfId="7690"/>
    <cellStyle name="Accent5 - 40% 22" xfId="7691"/>
    <cellStyle name="Accent5 - 40% 23" xfId="7692"/>
    <cellStyle name="Accent5 - 40% 24" xfId="7693"/>
    <cellStyle name="Accent5 - 40% 25" xfId="7694"/>
    <cellStyle name="Accent5 - 40% 26" xfId="7695"/>
    <cellStyle name="Accent5 - 40% 3" xfId="2765"/>
    <cellStyle name="Accent5 - 40% 4" xfId="2766"/>
    <cellStyle name="Accent5 - 40% 5" xfId="6452"/>
    <cellStyle name="Accent5 - 40% 5 2" xfId="7697"/>
    <cellStyle name="Accent5 - 40% 6" xfId="7698"/>
    <cellStyle name="Accent5 - 40% 7" xfId="7699"/>
    <cellStyle name="Accent5 - 40% 8" xfId="7700"/>
    <cellStyle name="Accent5 - 40% 9" xfId="7701"/>
    <cellStyle name="Accent5 - 60%" xfId="2767"/>
    <cellStyle name="Accent5 - 60% 2" xfId="2768"/>
    <cellStyle name="Accent5 - 60% 3" xfId="6453"/>
    <cellStyle name="Accent5 2" xfId="2769"/>
    <cellStyle name="Accent6 - 20%" xfId="2770"/>
    <cellStyle name="Accent6 - 20% 10" xfId="7702"/>
    <cellStyle name="Accent6 - 20% 11" xfId="7703"/>
    <cellStyle name="Accent6 - 20% 12" xfId="7704"/>
    <cellStyle name="Accent6 - 20% 13" xfId="7705"/>
    <cellStyle name="Accent6 - 20% 14" xfId="7706"/>
    <cellStyle name="Accent6 - 20% 15" xfId="7707"/>
    <cellStyle name="Accent6 - 20% 16" xfId="7708"/>
    <cellStyle name="Accent6 - 20% 17" xfId="7709"/>
    <cellStyle name="Accent6 - 20% 18" xfId="7710"/>
    <cellStyle name="Accent6 - 20% 19" xfId="7711"/>
    <cellStyle name="Accent6 - 20% 2" xfId="2771"/>
    <cellStyle name="Accent6 - 20% 20" xfId="7712"/>
    <cellStyle name="Accent6 - 20% 21" xfId="7713"/>
    <cellStyle name="Accent6 - 20% 22" xfId="7714"/>
    <cellStyle name="Accent6 - 20% 23" xfId="7715"/>
    <cellStyle name="Accent6 - 20% 24" xfId="7716"/>
    <cellStyle name="Accent6 - 20% 25" xfId="7717"/>
    <cellStyle name="Accent6 - 20% 26" xfId="7718"/>
    <cellStyle name="Accent6 - 20% 3" xfId="2772"/>
    <cellStyle name="Accent6 - 20% 4" xfId="2773"/>
    <cellStyle name="Accent6 - 20% 5" xfId="6454"/>
    <cellStyle name="Accent6 - 20% 5 2" xfId="7719"/>
    <cellStyle name="Accent6 - 20% 6" xfId="7720"/>
    <cellStyle name="Accent6 - 20% 7" xfId="7721"/>
    <cellStyle name="Accent6 - 20% 8" xfId="7722"/>
    <cellStyle name="Accent6 - 20% 9" xfId="7723"/>
    <cellStyle name="Accent6 - 40%" xfId="2774"/>
    <cellStyle name="Accent6 - 40% 10" xfId="7724"/>
    <cellStyle name="Accent6 - 40% 11" xfId="7725"/>
    <cellStyle name="Accent6 - 40% 12" xfId="7726"/>
    <cellStyle name="Accent6 - 40% 13" xfId="7727"/>
    <cellStyle name="Accent6 - 40% 14" xfId="7728"/>
    <cellStyle name="Accent6 - 40% 15" xfId="7729"/>
    <cellStyle name="Accent6 - 40% 16" xfId="7730"/>
    <cellStyle name="Accent6 - 40% 17" xfId="7731"/>
    <cellStyle name="Accent6 - 40% 18" xfId="7732"/>
    <cellStyle name="Accent6 - 40% 19" xfId="7733"/>
    <cellStyle name="Accent6 - 40% 2" xfId="2775"/>
    <cellStyle name="Accent6 - 40% 20" xfId="7734"/>
    <cellStyle name="Accent6 - 40% 21" xfId="7735"/>
    <cellStyle name="Accent6 - 40% 22" xfId="7736"/>
    <cellStyle name="Accent6 - 40% 23" xfId="7737"/>
    <cellStyle name="Accent6 - 40% 24" xfId="7738"/>
    <cellStyle name="Accent6 - 40% 25" xfId="7739"/>
    <cellStyle name="Accent6 - 40% 26" xfId="7740"/>
    <cellStyle name="Accent6 - 40% 3" xfId="2776"/>
    <cellStyle name="Accent6 - 40% 4" xfId="2777"/>
    <cellStyle name="Accent6 - 40% 5" xfId="6455"/>
    <cellStyle name="Accent6 - 40% 5 2" xfId="7741"/>
    <cellStyle name="Accent6 - 40% 6" xfId="7742"/>
    <cellStyle name="Accent6 - 40% 7" xfId="7743"/>
    <cellStyle name="Accent6 - 40% 8" xfId="7744"/>
    <cellStyle name="Accent6 - 40% 9" xfId="7745"/>
    <cellStyle name="Accent6 - 60%" xfId="2778"/>
    <cellStyle name="Accent6 - 60% 2" xfId="2779"/>
    <cellStyle name="Accent6 - 60% 3" xfId="6456"/>
    <cellStyle name="Accent6 2" xfId="2780"/>
    <cellStyle name="ÅëÈ­ [0]_      " xfId="2781"/>
    <cellStyle name="AeE­ [0]_INQUIRY ¿?¾÷AßAø " xfId="2782"/>
    <cellStyle name="ÅëÈ­ [0]_L601CPT" xfId="2783"/>
    <cellStyle name="ÅëÈ­_      " xfId="2784"/>
    <cellStyle name="AeE­_INQUIRY ¿?¾÷AßAø " xfId="2785"/>
    <cellStyle name="ÅëÈ­_L601CPT" xfId="2786"/>
    <cellStyle name="args.style" xfId="2787"/>
    <cellStyle name="args.style 2" xfId="2788"/>
    <cellStyle name="args.style 3" xfId="6457"/>
    <cellStyle name="ÄÞ¸¶ [0]_      " xfId="2789"/>
    <cellStyle name="AÞ¸¶ [0]_INQUIRY ¿?¾÷AßAø " xfId="2790"/>
    <cellStyle name="ÄÞ¸¶ [0]_L601CPT" xfId="2791"/>
    <cellStyle name="ÄÞ¸¶_      " xfId="2792"/>
    <cellStyle name="AÞ¸¶_INQUIRY ¿?¾÷AßAø " xfId="2793"/>
    <cellStyle name="ÄÞ¸¶_L601CPT" xfId="2794"/>
    <cellStyle name="AutoFormat Options" xfId="2795"/>
    <cellStyle name="AutoFormat Options 2" xfId="2796"/>
    <cellStyle name="AutoFormat Options 3" xfId="6458"/>
    <cellStyle name="Bad 2" xfId="2797"/>
    <cellStyle name="Bangchu" xfId="2798"/>
    <cellStyle name="Bangchu 2" xfId="2799"/>
    <cellStyle name="Bangchu 3" xfId="6459"/>
    <cellStyle name="Bình Thường_Den chien Sang TX" xfId="2800"/>
    <cellStyle name="Body" xfId="2801"/>
    <cellStyle name="Body 2" xfId="2802"/>
    <cellStyle name="Body 2 2" xfId="8489"/>
    <cellStyle name="Body 3" xfId="6460"/>
    <cellStyle name="C?AØ_¿?¾÷CoE² " xfId="2803"/>
    <cellStyle name="C~1" xfId="2804"/>
    <cellStyle name="C~1 2" xfId="2805"/>
    <cellStyle name="C~1 3" xfId="6461"/>
    <cellStyle name="C~1?_x0011_Normal_903DK-2001?_x000c_Normal_AD_x000b_Normal_Adot?_x000d_Normal_ADAdot?_x000d_Normal_" xfId="2806"/>
    <cellStyle name="Ç¥ÁØ_      " xfId="2807"/>
    <cellStyle name="C￥AØ_¿μ¾÷CoE² " xfId="2808"/>
    <cellStyle name="Ç¥ÁØ_±¸¹Ì´ëÃ¥" xfId="2809"/>
    <cellStyle name="C￥AØ_≫c¾÷ºIº° AN°e " xfId="2810"/>
    <cellStyle name="Ç¥ÁØ_MARSHALL TEST" xfId="2811"/>
    <cellStyle name="C￥AØ_Sheet1_¿μ¾÷CoE² " xfId="2812"/>
    <cellStyle name="Calc Currency (0)" xfId="2813"/>
    <cellStyle name="Calc Currency (0) 2" xfId="2814"/>
    <cellStyle name="Calc Currency (0) 3" xfId="6462"/>
    <cellStyle name="Calc Currency (2)" xfId="2815"/>
    <cellStyle name="Calc Currency (2) 2" xfId="2816"/>
    <cellStyle name="Calc Currency (2) 3" xfId="6463"/>
    <cellStyle name="Calc Percent (0)" xfId="2817"/>
    <cellStyle name="Calc Percent (0) 2" xfId="2818"/>
    <cellStyle name="Calc Percent (0) 3" xfId="6464"/>
    <cellStyle name="Calc Percent (1)" xfId="2819"/>
    <cellStyle name="Calc Percent (1) 2" xfId="2820"/>
    <cellStyle name="Calc Percent (1) 3" xfId="6465"/>
    <cellStyle name="Calc Percent (2)" xfId="2821"/>
    <cellStyle name="Calc Percent (2) 2" xfId="2822"/>
    <cellStyle name="Calc Percent (2) 3" xfId="6466"/>
    <cellStyle name="Calc Units (0)" xfId="2823"/>
    <cellStyle name="Calc Units (0) 2" xfId="2824"/>
    <cellStyle name="Calc Units (0) 3" xfId="6467"/>
    <cellStyle name="Calc Units (1)" xfId="2825"/>
    <cellStyle name="Calc Units (1) 2" xfId="2826"/>
    <cellStyle name="Calc Units (1) 3" xfId="6468"/>
    <cellStyle name="Calc Units (2)" xfId="2827"/>
    <cellStyle name="Calc Units (2) 2" xfId="2828"/>
    <cellStyle name="Calc Units (2) 3" xfId="6469"/>
    <cellStyle name="Calculation 2" xfId="2829"/>
    <cellStyle name="category" xfId="2830"/>
    <cellStyle name="category 2" xfId="2831"/>
    <cellStyle name="category 3" xfId="6470"/>
    <cellStyle name="Cerrency_Sheet2_XANGDAU" xfId="2832"/>
    <cellStyle name="Check Cell 2" xfId="2833"/>
    <cellStyle name="Chi phÝ kh¸c_Book1" xfId="2834"/>
    <cellStyle name="CHUONG" xfId="2835"/>
    <cellStyle name="CHUONG 2" xfId="2836"/>
    <cellStyle name="CHUONG 3" xfId="6550"/>
    <cellStyle name="Comma" xfId="1" builtinId="3"/>
    <cellStyle name="Comma  - Style1" xfId="2837"/>
    <cellStyle name="Comma  - Style1 2" xfId="2838"/>
    <cellStyle name="Comma  - Style1 3" xfId="6471"/>
    <cellStyle name="Comma  - Style2" xfId="2839"/>
    <cellStyle name="Comma  - Style2 2" xfId="2840"/>
    <cellStyle name="Comma  - Style2 3" xfId="6472"/>
    <cellStyle name="Comma  - Style3" xfId="2841"/>
    <cellStyle name="Comma  - Style3 2" xfId="2842"/>
    <cellStyle name="Comma  - Style3 3" xfId="6473"/>
    <cellStyle name="Comma  - Style4" xfId="2843"/>
    <cellStyle name="Comma  - Style4 2" xfId="2844"/>
    <cellStyle name="Comma  - Style4 3" xfId="6474"/>
    <cellStyle name="Comma  - Style5" xfId="2845"/>
    <cellStyle name="Comma  - Style5 2" xfId="2846"/>
    <cellStyle name="Comma  - Style5 3" xfId="6475"/>
    <cellStyle name="Comma  - Style6" xfId="2847"/>
    <cellStyle name="Comma  - Style6 2" xfId="2848"/>
    <cellStyle name="Comma  - Style6 3" xfId="6476"/>
    <cellStyle name="Comma  - Style7" xfId="2849"/>
    <cellStyle name="Comma  - Style7 2" xfId="2850"/>
    <cellStyle name="Comma  - Style7 3" xfId="6477"/>
    <cellStyle name="Comma  - Style8" xfId="2851"/>
    <cellStyle name="Comma  - Style8 2" xfId="2852"/>
    <cellStyle name="Comma  - Style8 3" xfId="6478"/>
    <cellStyle name="Comma [0] 2" xfId="2853"/>
    <cellStyle name="Comma [0] 2 2" xfId="2854"/>
    <cellStyle name="Comma [0] 2 2 2" xfId="2855"/>
    <cellStyle name="Comma [0] 2 2 3" xfId="6480"/>
    <cellStyle name="Comma [0] 2 3" xfId="2856"/>
    <cellStyle name="Comma [0] 2 3 2" xfId="8490"/>
    <cellStyle name="Comma [0] 2 3 3" xfId="9367"/>
    <cellStyle name="Comma [0] 2 4" xfId="6479"/>
    <cellStyle name="Comma [0] 3" xfId="2857"/>
    <cellStyle name="Comma [0] 3 2" xfId="2858"/>
    <cellStyle name="Comma [0] 3 3" xfId="6481"/>
    <cellStyle name="Comma [00]" xfId="2859"/>
    <cellStyle name="Comma [00] 2" xfId="2860"/>
    <cellStyle name="Comma [00] 3" xfId="6482"/>
    <cellStyle name="Comma 10" xfId="2861"/>
    <cellStyle name="Comma 10 10" xfId="9368"/>
    <cellStyle name="Comma 10 10 10" xfId="9369"/>
    <cellStyle name="Comma 10 10 2" xfId="2862"/>
    <cellStyle name="Comma 10 10 2 2" xfId="2863"/>
    <cellStyle name="Comma 10 10 2 2 2" xfId="2864"/>
    <cellStyle name="Comma 10 10 2 2 2 2" xfId="9370"/>
    <cellStyle name="Comma 10 10 2 2 3" xfId="6485"/>
    <cellStyle name="Comma 10 10 2 3" xfId="2865"/>
    <cellStyle name="Comma 10 10 2 3 2" xfId="6486"/>
    <cellStyle name="Comma 10 10 2 3 3" xfId="7747"/>
    <cellStyle name="Comma 10 10 2 4" xfId="2866"/>
    <cellStyle name="Comma 10 10 2 5" xfId="6484"/>
    <cellStyle name="Comma 10 2" xfId="2867"/>
    <cellStyle name="Comma 10 3" xfId="2868"/>
    <cellStyle name="Comma 10 3 2" xfId="2869"/>
    <cellStyle name="Comma 10 3 2 2" xfId="9372"/>
    <cellStyle name="Comma 10 3 2 3" xfId="9371"/>
    <cellStyle name="Comma 10 3 3" xfId="6487"/>
    <cellStyle name="Comma 10 4" xfId="6483"/>
    <cellStyle name="Comma 11" xfId="2870"/>
    <cellStyle name="Comma 11 10" xfId="2871"/>
    <cellStyle name="Comma 11 10 2" xfId="2872"/>
    <cellStyle name="Comma 11 10 3" xfId="6489"/>
    <cellStyle name="Comma 11 11" xfId="7748"/>
    <cellStyle name="Comma 11 12" xfId="7749"/>
    <cellStyle name="Comma 11 13" xfId="7750"/>
    <cellStyle name="Comma 11 14" xfId="7751"/>
    <cellStyle name="Comma 11 15" xfId="7752"/>
    <cellStyle name="Comma 11 16" xfId="7753"/>
    <cellStyle name="Comma 11 17" xfId="7754"/>
    <cellStyle name="Comma 11 18" xfId="7755"/>
    <cellStyle name="Comma 11 19" xfId="7756"/>
    <cellStyle name="Comma 11 2" xfId="2873"/>
    <cellStyle name="Comma 11 20" xfId="7757"/>
    <cellStyle name="Comma 11 21" xfId="7758"/>
    <cellStyle name="Comma 11 22" xfId="7759"/>
    <cellStyle name="Comma 11 23" xfId="7760"/>
    <cellStyle name="Comma 11 24" xfId="7761"/>
    <cellStyle name="Comma 11 25" xfId="7762"/>
    <cellStyle name="Comma 11 26" xfId="7763"/>
    <cellStyle name="Comma 11 27" xfId="7764"/>
    <cellStyle name="Comma 11 3" xfId="2874"/>
    <cellStyle name="Comma 11 4" xfId="2875"/>
    <cellStyle name="Comma 11 5" xfId="6488"/>
    <cellStyle name="Comma 11 5 2" xfId="7765"/>
    <cellStyle name="Comma 11 6" xfId="7766"/>
    <cellStyle name="Comma 11 7" xfId="7767"/>
    <cellStyle name="Comma 11 8" xfId="7768"/>
    <cellStyle name="Comma 11 9" xfId="7769"/>
    <cellStyle name="Comma 12" xfId="2876"/>
    <cellStyle name="Comma 12 2" xfId="2877"/>
    <cellStyle name="Comma 12 3" xfId="6490"/>
    <cellStyle name="Comma 13" xfId="2878"/>
    <cellStyle name="Comma 13 2" xfId="2879"/>
    <cellStyle name="Comma 13 2 2" xfId="8491"/>
    <cellStyle name="Comma 13 3" xfId="6491"/>
    <cellStyle name="Comma 14" xfId="2880"/>
    <cellStyle name="Comma 14 2" xfId="2881"/>
    <cellStyle name="Comma 14 2 2" xfId="2882"/>
    <cellStyle name="Comma 14 2 2 2" xfId="2883"/>
    <cellStyle name="Comma 14 2 2 3" xfId="6493"/>
    <cellStyle name="Comma 14 2 3" xfId="2884"/>
    <cellStyle name="Comma 14 2 3 2" xfId="8492"/>
    <cellStyle name="Comma 14 2 4" xfId="6492"/>
    <cellStyle name="Comma 14 3" xfId="2885"/>
    <cellStyle name="Comma 14 3 2" xfId="2886"/>
    <cellStyle name="Comma 14 3 3" xfId="6494"/>
    <cellStyle name="Comma 14 4" xfId="9373"/>
    <cellStyle name="Comma 15" xfId="2887"/>
    <cellStyle name="Comma 15 2" xfId="2888"/>
    <cellStyle name="Comma 15 3" xfId="9374"/>
    <cellStyle name="Comma 16" xfId="2889"/>
    <cellStyle name="Comma 16 2" xfId="2890"/>
    <cellStyle name="Comma 16 3" xfId="6495"/>
    <cellStyle name="Comma 17" xfId="2891"/>
    <cellStyle name="Comma 17 2" xfId="2892"/>
    <cellStyle name="Comma 17 3" xfId="9375"/>
    <cellStyle name="Comma 18" xfId="2893"/>
    <cellStyle name="Comma 18 2" xfId="2894"/>
    <cellStyle name="Comma 18 2 2" xfId="9376"/>
    <cellStyle name="Comma 19" xfId="2895"/>
    <cellStyle name="Comma 2" xfId="2896"/>
    <cellStyle name="Comma 2 10" xfId="2897"/>
    <cellStyle name="Comma 2 10 2" xfId="2898"/>
    <cellStyle name="Comma 2 10 2 2" xfId="8493"/>
    <cellStyle name="Comma 2 10 3" xfId="6497"/>
    <cellStyle name="Comma 2 11" xfId="2899"/>
    <cellStyle name="Comma 2 12" xfId="6496"/>
    <cellStyle name="Comma 2 2" xfId="2900"/>
    <cellStyle name="Comma 2 2 10" xfId="7770"/>
    <cellStyle name="Comma 2 2 11" xfId="7771"/>
    <cellStyle name="Comma 2 2 12" xfId="7772"/>
    <cellStyle name="Comma 2 2 13" xfId="7773"/>
    <cellStyle name="Comma 2 2 14" xfId="7774"/>
    <cellStyle name="Comma 2 2 15" xfId="7775"/>
    <cellStyle name="Comma 2 2 16" xfId="7776"/>
    <cellStyle name="Comma 2 2 17" xfId="7777"/>
    <cellStyle name="Comma 2 2 18" xfId="7778"/>
    <cellStyle name="Comma 2 2 19" xfId="7779"/>
    <cellStyle name="Comma 2 2 2" xfId="2901"/>
    <cellStyle name="Comma 2 2 2 2" xfId="2902"/>
    <cellStyle name="Comma 2 2 2 2 2" xfId="2903"/>
    <cellStyle name="Comma 2 2 2 2 2 2" xfId="2904"/>
    <cellStyle name="Comma 2 2 2 2 2 2 2" xfId="2905"/>
    <cellStyle name="Comma 2 2 2 2 2 2 3" xfId="6501"/>
    <cellStyle name="Comma 2 2 2 2 2 3" xfId="7781"/>
    <cellStyle name="Comma 2 2 2 2 2 4" xfId="7782"/>
    <cellStyle name="Comma 2 2 2 2 2 5" xfId="7780"/>
    <cellStyle name="Comma 2 2 2 2 3" xfId="6500"/>
    <cellStyle name="Comma 2 2 2 2 3 2" xfId="7783"/>
    <cellStyle name="Comma 2 2 2 3" xfId="2906"/>
    <cellStyle name="Comma 2 2 2 3 2" xfId="7784"/>
    <cellStyle name="Comma 2 2 2 4" xfId="6499"/>
    <cellStyle name="Comma 2 2 2 4 2" xfId="7785"/>
    <cellStyle name="Comma 2 2 20" xfId="7786"/>
    <cellStyle name="Comma 2 2 21" xfId="7787"/>
    <cellStyle name="Comma 2 2 22" xfId="7788"/>
    <cellStyle name="Comma 2 2 23" xfId="7789"/>
    <cellStyle name="Comma 2 2 24" xfId="7790"/>
    <cellStyle name="Comma 2 2 25" xfId="7791"/>
    <cellStyle name="Comma 2 2 26" xfId="7792"/>
    <cellStyle name="Comma 2 2 27" xfId="7793"/>
    <cellStyle name="Comma 2 2 28" xfId="7794"/>
    <cellStyle name="Comma 2 2 3" xfId="2907"/>
    <cellStyle name="Comma 2 2 3 2" xfId="2908"/>
    <cellStyle name="Comma 2 2 3 3" xfId="6502"/>
    <cellStyle name="Comma 2 2 4" xfId="2909"/>
    <cellStyle name="Comma 2 2 5" xfId="2910"/>
    <cellStyle name="Comma 2 2 6" xfId="2911"/>
    <cellStyle name="Comma 2 2 7" xfId="6498"/>
    <cellStyle name="Comma 2 2 7 2" xfId="7795"/>
    <cellStyle name="Comma 2 2 8" xfId="7796"/>
    <cellStyle name="Comma 2 2 9" xfId="7797"/>
    <cellStyle name="Comma 2 3" xfId="2912"/>
    <cellStyle name="Comma 2 3 2" xfId="2913"/>
    <cellStyle name="Comma 2 3 3" xfId="6503"/>
    <cellStyle name="Comma 2 4" xfId="2914"/>
    <cellStyle name="Comma 2 4 2" xfId="2915"/>
    <cellStyle name="Comma 2 4 2 2" xfId="2916"/>
    <cellStyle name="Comma 2 4 2 3" xfId="6505"/>
    <cellStyle name="Comma 2 4 3" xfId="2917"/>
    <cellStyle name="Comma 2 4 4" xfId="6504"/>
    <cellStyle name="Comma 2 5" xfId="2918"/>
    <cellStyle name="Comma 2 5 10" xfId="7798"/>
    <cellStyle name="Comma 2 5 11" xfId="7799"/>
    <cellStyle name="Comma 2 5 12" xfId="7800"/>
    <cellStyle name="Comma 2 5 13" xfId="7801"/>
    <cellStyle name="Comma 2 5 14" xfId="7802"/>
    <cellStyle name="Comma 2 5 15" xfId="7803"/>
    <cellStyle name="Comma 2 5 16" xfId="7804"/>
    <cellStyle name="Comma 2 5 17" xfId="7805"/>
    <cellStyle name="Comma 2 5 18" xfId="7806"/>
    <cellStyle name="Comma 2 5 19" xfId="7807"/>
    <cellStyle name="Comma 2 5 2" xfId="2919"/>
    <cellStyle name="Comma 2 5 2 2" xfId="2920"/>
    <cellStyle name="Comma 2 5 2 3" xfId="6507"/>
    <cellStyle name="Comma 2 5 20" xfId="7808"/>
    <cellStyle name="Comma 2 5 21" xfId="7809"/>
    <cellStyle name="Comma 2 5 22" xfId="7810"/>
    <cellStyle name="Comma 2 5 23" xfId="7811"/>
    <cellStyle name="Comma 2 5 24" xfId="7812"/>
    <cellStyle name="Comma 2 5 25" xfId="7813"/>
    <cellStyle name="Comma 2 5 26" xfId="7814"/>
    <cellStyle name="Comma 2 5 27" xfId="7815"/>
    <cellStyle name="Comma 2 5 28" xfId="7816"/>
    <cellStyle name="Comma 2 5 3" xfId="2921"/>
    <cellStyle name="Comma 2 5 3 2" xfId="2922"/>
    <cellStyle name="Comma 2 5 3 3" xfId="6508"/>
    <cellStyle name="Comma 2 5 4" xfId="2923"/>
    <cellStyle name="Comma 2 5 5" xfId="2924"/>
    <cellStyle name="Comma 2 5 6" xfId="2925"/>
    <cellStyle name="Comma 2 5 7" xfId="6506"/>
    <cellStyle name="Comma 2 5 7 2" xfId="7817"/>
    <cellStyle name="Comma 2 5 8" xfId="7818"/>
    <cellStyle name="Comma 2 5 9" xfId="7819"/>
    <cellStyle name="Comma 2 6" xfId="2926"/>
    <cellStyle name="Comma 2 6 2" xfId="2927"/>
    <cellStyle name="Comma 2 6 3" xfId="6509"/>
    <cellStyle name="Comma 2 7" xfId="2928"/>
    <cellStyle name="Comma 2 7 2" xfId="2929"/>
    <cellStyle name="Comma 2 7 3" xfId="6510"/>
    <cellStyle name="Comma 2 8" xfId="2930"/>
    <cellStyle name="Comma 2 8 2" xfId="2931"/>
    <cellStyle name="Comma 2 8 3" xfId="6511"/>
    <cellStyle name="Comma 2 9" xfId="2932"/>
    <cellStyle name="Comma 2 9 2" xfId="2933"/>
    <cellStyle name="Comma 2 9 3" xfId="6512"/>
    <cellStyle name="Comma 20" xfId="2934"/>
    <cellStyle name="Comma 20 2" xfId="2935"/>
    <cellStyle name="Comma 20 3" xfId="6513"/>
    <cellStyle name="Comma 21" xfId="7746"/>
    <cellStyle name="Comma 22" xfId="2936"/>
    <cellStyle name="Comma 22 2" xfId="2937"/>
    <cellStyle name="Comma 22 2 2" xfId="2938"/>
    <cellStyle name="Comma 22 2 3" xfId="6515"/>
    <cellStyle name="Comma 22 3" xfId="2939"/>
    <cellStyle name="Comma 22 4" xfId="6514"/>
    <cellStyle name="Comma 23" xfId="2940"/>
    <cellStyle name="Comma 24" xfId="7383"/>
    <cellStyle name="Comma 25" xfId="7398"/>
    <cellStyle name="Comma 26" xfId="7382"/>
    <cellStyle name="Comma 27" xfId="2941"/>
    <cellStyle name="Comma 27 2" xfId="2942"/>
    <cellStyle name="Comma 27 3" xfId="6516"/>
    <cellStyle name="Comma 28" xfId="2943"/>
    <cellStyle name="Comma 28 2" xfId="2944"/>
    <cellStyle name="Comma 28 3" xfId="6517"/>
    <cellStyle name="Comma 29" xfId="7399"/>
    <cellStyle name="Comma 3" xfId="2945"/>
    <cellStyle name="Comma 3 2" xfId="2946"/>
    <cellStyle name="Comma 3 2 2" xfId="2947"/>
    <cellStyle name="Comma 3 2 2 2" xfId="2948"/>
    <cellStyle name="Comma 3 2 2 3" xfId="2949"/>
    <cellStyle name="Comma 3 2 2 4" xfId="6520"/>
    <cellStyle name="Comma 3 2 3" xfId="2950"/>
    <cellStyle name="Comma 3 2 4" xfId="2951"/>
    <cellStyle name="Comma 3 2 5" xfId="2952"/>
    <cellStyle name="Comma 3 2 6" xfId="6519"/>
    <cellStyle name="Comma 3 3" xfId="2953"/>
    <cellStyle name="Comma 3 3 2" xfId="2954"/>
    <cellStyle name="Comma 3 3 3" xfId="6521"/>
    <cellStyle name="Comma 3 4" xfId="2955"/>
    <cellStyle name="Comma 3 4 2" xfId="2956"/>
    <cellStyle name="Comma 3 4 3" xfId="6522"/>
    <cellStyle name="Comma 3 5" xfId="2957"/>
    <cellStyle name="Comma 3 5 2" xfId="2958"/>
    <cellStyle name="Comma 3 5 3" xfId="6523"/>
    <cellStyle name="Comma 3 6" xfId="2959"/>
    <cellStyle name="Comma 3 6 2" xfId="9377"/>
    <cellStyle name="Comma 3 7" xfId="6518"/>
    <cellStyle name="Comma 30" xfId="7381"/>
    <cellStyle name="Comma 31" xfId="2960"/>
    <cellStyle name="Comma 31 2" xfId="2961"/>
    <cellStyle name="Comma 31 3" xfId="6524"/>
    <cellStyle name="Comma 32" xfId="2962"/>
    <cellStyle name="Comma 32 2" xfId="2963"/>
    <cellStyle name="Comma 32 2 2" xfId="8494"/>
    <cellStyle name="Comma 32 3" xfId="6525"/>
    <cellStyle name="Comma 33" xfId="9366"/>
    <cellStyle name="Comma 34" xfId="9596"/>
    <cellStyle name="Comma 35" xfId="9581"/>
    <cellStyle name="Comma 36" xfId="9593"/>
    <cellStyle name="Comma 37" xfId="9580"/>
    <cellStyle name="Comma 38" xfId="2964"/>
    <cellStyle name="Comma 38 2" xfId="2965"/>
    <cellStyle name="Comma 38 3" xfId="6526"/>
    <cellStyle name="Comma 39" xfId="9595"/>
    <cellStyle name="Comma 4" xfId="2966"/>
    <cellStyle name="Comma 4 10" xfId="7820"/>
    <cellStyle name="Comma 4 11" xfId="7821"/>
    <cellStyle name="Comma 4 12" xfId="7822"/>
    <cellStyle name="Comma 4 13" xfId="7823"/>
    <cellStyle name="Comma 4 14" xfId="7824"/>
    <cellStyle name="Comma 4 15" xfId="7825"/>
    <cellStyle name="Comma 4 16" xfId="7826"/>
    <cellStyle name="Comma 4 17" xfId="7827"/>
    <cellStyle name="Comma 4 18" xfId="7828"/>
    <cellStyle name="Comma 4 19" xfId="7829"/>
    <cellStyle name="Comma 4 2" xfId="2967"/>
    <cellStyle name="Comma 4 2 2" xfId="2968"/>
    <cellStyle name="Comma 4 2 3" xfId="2969"/>
    <cellStyle name="Comma 4 2 4" xfId="6528"/>
    <cellStyle name="Comma 4 20" xfId="7830"/>
    <cellStyle name="Comma 4 21" xfId="7831"/>
    <cellStyle name="Comma 4 22" xfId="7832"/>
    <cellStyle name="Comma 4 23" xfId="7833"/>
    <cellStyle name="Comma 4 24" xfId="7834"/>
    <cellStyle name="Comma 4 25" xfId="7835"/>
    <cellStyle name="Comma 4 26" xfId="7836"/>
    <cellStyle name="Comma 4 27" xfId="7837"/>
    <cellStyle name="Comma 4 3" xfId="2970"/>
    <cellStyle name="Comma 4 3 2" xfId="2971"/>
    <cellStyle name="Comma 4 4" xfId="2972"/>
    <cellStyle name="Comma 4 4 2" xfId="2973"/>
    <cellStyle name="Comma 4 5" xfId="2974"/>
    <cellStyle name="Comma 4 6" xfId="6527"/>
    <cellStyle name="Comma 4 6 2" xfId="7838"/>
    <cellStyle name="Comma 4 7" xfId="7839"/>
    <cellStyle name="Comma 4 8" xfId="7840"/>
    <cellStyle name="Comma 4 9" xfId="7841"/>
    <cellStyle name="Comma 40" xfId="9775"/>
    <cellStyle name="Comma 41" xfId="9774"/>
    <cellStyle name="Comma 42" xfId="9845"/>
    <cellStyle name="Comma 48" xfId="9378"/>
    <cellStyle name="Comma 48 2" xfId="9379"/>
    <cellStyle name="Comma 5" xfId="2975"/>
    <cellStyle name="Comma 5 2" xfId="2976"/>
    <cellStyle name="Comma 5 3" xfId="6529"/>
    <cellStyle name="Comma 6" xfId="2977"/>
    <cellStyle name="Comma 6 2" xfId="2978"/>
    <cellStyle name="Comma 6 2 2" xfId="2979"/>
    <cellStyle name="Comma 6 2 2 2" xfId="2980"/>
    <cellStyle name="Comma 6 2 3" xfId="2981"/>
    <cellStyle name="Comma 6 2 4" xfId="2982"/>
    <cellStyle name="Comma 6 2 5" xfId="2983"/>
    <cellStyle name="Comma 6 2 6" xfId="6531"/>
    <cellStyle name="Comma 6 3" xfId="2984"/>
    <cellStyle name="Comma 6 4" xfId="2985"/>
    <cellStyle name="Comma 6 5" xfId="6530"/>
    <cellStyle name="Comma 6_mypersonnel" xfId="7842"/>
    <cellStyle name="Comma 7" xfId="2986"/>
    <cellStyle name="Comma 7 10" xfId="6532"/>
    <cellStyle name="Comma 7 2" xfId="2987"/>
    <cellStyle name="Comma 7 2 2" xfId="2988"/>
    <cellStyle name="Comma 7 2 2 2" xfId="2989"/>
    <cellStyle name="Comma 7 2 3" xfId="2990"/>
    <cellStyle name="Comma 7 2 4" xfId="2991"/>
    <cellStyle name="Comma 7 2 5" xfId="2992"/>
    <cellStyle name="Comma 7 2 6" xfId="6533"/>
    <cellStyle name="Comma 7 3" xfId="2993"/>
    <cellStyle name="Comma 7 3 2" xfId="2994"/>
    <cellStyle name="Comma 7 4" xfId="2995"/>
    <cellStyle name="Comma 7 5" xfId="2996"/>
    <cellStyle name="Comma 7 6" xfId="2997"/>
    <cellStyle name="Comma 7 7" xfId="2998"/>
    <cellStyle name="Comma 7 8" xfId="2999"/>
    <cellStyle name="Comma 7 9" xfId="3000"/>
    <cellStyle name="Comma 8" xfId="3001"/>
    <cellStyle name="Comma 8 2" xfId="3002"/>
    <cellStyle name="Comma 8 2 2" xfId="3003"/>
    <cellStyle name="Comma 8 2 3" xfId="6536"/>
    <cellStyle name="Comma 8 3" xfId="3004"/>
    <cellStyle name="Comma 8 3 2" xfId="3005"/>
    <cellStyle name="Comma 8 3 2 2" xfId="8495"/>
    <cellStyle name="Comma 8 3 3" xfId="6537"/>
    <cellStyle name="Comma 8 4" xfId="3006"/>
    <cellStyle name="Comma 8 5" xfId="6535"/>
    <cellStyle name="Comma 9" xfId="3007"/>
    <cellStyle name="Comma 9 2" xfId="3008"/>
    <cellStyle name="Comma 9 2 2" xfId="3009"/>
    <cellStyle name="Comma 9 2 3" xfId="6539"/>
    <cellStyle name="Comma 9 3" xfId="3010"/>
    <cellStyle name="Comma 9 4" xfId="6538"/>
    <cellStyle name="comma zerodec" xfId="3011"/>
    <cellStyle name="comma zerodec 2" xfId="3012"/>
    <cellStyle name="comma zerodec 3" xfId="6540"/>
    <cellStyle name="Comma0" xfId="3013"/>
    <cellStyle name="Comma0 2" xfId="3014"/>
    <cellStyle name="Comma0 2 2" xfId="3015"/>
    <cellStyle name="Comma0 2 3" xfId="6542"/>
    <cellStyle name="Comma0 3" xfId="3016"/>
    <cellStyle name="Comma0 4" xfId="6541"/>
    <cellStyle name="Copied" xfId="3017"/>
    <cellStyle name="Copied 2" xfId="3018"/>
    <cellStyle name="Copied 3" xfId="6543"/>
    <cellStyle name="Cࡵrrency_Sheet1_PRODUCTĠ" xfId="3019"/>
    <cellStyle name="_x0001_CS_x0006_RMO[" xfId="3020"/>
    <cellStyle name="_x0001_CS_x0006_RMO[ 2" xfId="3021"/>
    <cellStyle name="_x0001_CS_x0006_RMO[ 3" xfId="6544"/>
    <cellStyle name="_x0001_CS_x0006_RMO[?0?]?_?0?0?" xfId="3022"/>
    <cellStyle name="_x0001_CS_x0006_RMO_" xfId="3023"/>
    <cellStyle name="Curråncy [0]_FCST_RESULTS" xfId="3024"/>
    <cellStyle name="Currency [0]ßmud plant bolted_RESULTS" xfId="3025"/>
    <cellStyle name="Currency [00]" xfId="3026"/>
    <cellStyle name="Currency [00] 2" xfId="3027"/>
    <cellStyle name="Currency [00] 3" xfId="6545"/>
    <cellStyle name="Currency 2" xfId="3028"/>
    <cellStyle name="Currency 2 2" xfId="3029"/>
    <cellStyle name="Currency 2 3" xfId="6546"/>
    <cellStyle name="Currency![0]_FCSt (2)" xfId="3030"/>
    <cellStyle name="Currency0" xfId="3031"/>
    <cellStyle name="Currency0 2" xfId="3032"/>
    <cellStyle name="Currency0 2 2" xfId="3033"/>
    <cellStyle name="Currency0 2 3" xfId="6548"/>
    <cellStyle name="Currency0 3" xfId="3034"/>
    <cellStyle name="Currency0 4" xfId="6547"/>
    <cellStyle name="Currency1" xfId="3035"/>
    <cellStyle name="Currency1 2" xfId="3036"/>
    <cellStyle name="Currency1 3" xfId="6549"/>
    <cellStyle name="D1" xfId="3037"/>
    <cellStyle name="D1 2" xfId="3038"/>
    <cellStyle name="D1 3" xfId="6551"/>
    <cellStyle name="Date" xfId="3039"/>
    <cellStyle name="Date 2" xfId="3040"/>
    <cellStyle name="Date 2 2" xfId="3041"/>
    <cellStyle name="Date 2 3" xfId="6553"/>
    <cellStyle name="Date 3" xfId="3042"/>
    <cellStyle name="Date 4" xfId="6552"/>
    <cellStyle name="Date Short" xfId="3043"/>
    <cellStyle name="Date Short 2" xfId="3044"/>
    <cellStyle name="Date Short 3" xfId="6554"/>
    <cellStyle name="Dấu phẩy_DA Deo ban-ql37 7- 05 trinh cuc1" xfId="3045"/>
    <cellStyle name="daude" xfId="3046"/>
    <cellStyle name="daude 2" xfId="3047"/>
    <cellStyle name="daude 3" xfId="6555"/>
    <cellStyle name="Dezimal [0]_NEGS" xfId="3048"/>
    <cellStyle name="Dezimal_NEGS" xfId="3049"/>
    <cellStyle name="_x0001_dÏÈ¹ " xfId="3050"/>
    <cellStyle name="_x0001_dÏÈ¹  2" xfId="3051"/>
    <cellStyle name="_x0001_dÏÈ¹  3" xfId="6556"/>
    <cellStyle name="_x0001_dÏÈ¹ ?[?0?" xfId="3052"/>
    <cellStyle name="_x0001_dÏÈ¹ ?[?0? 2" xfId="3053"/>
    <cellStyle name="_x0001_dÏÈ¹ ?[?0? 3" xfId="6557"/>
    <cellStyle name="_x0001_dÏÈ¹_" xfId="3054"/>
    <cellStyle name="Dollar (zero dec)" xfId="3055"/>
    <cellStyle name="Dollar (zero dec) 2" xfId="3056"/>
    <cellStyle name="Dollar (zero dec) 3" xfId="6558"/>
    <cellStyle name="DuToanBXD" xfId="3057"/>
    <cellStyle name="DuToanBXD 2" xfId="3058"/>
    <cellStyle name="DuToanBXD 3" xfId="3059"/>
    <cellStyle name="DuToanBXD 3 2" xfId="7843"/>
    <cellStyle name="DuToanBXD 4" xfId="6559"/>
    <cellStyle name="Dziesi?tny [0]_Invoices2001Slovakia" xfId="3060"/>
    <cellStyle name="Dziesi?tny_Invoices2001Slovakia" xfId="3061"/>
    <cellStyle name="Dziesietny [0]_Invoices2001Slovakia" xfId="3062"/>
    <cellStyle name="Dziesiętny [0]_Invoices2001Slovakia" xfId="3063"/>
    <cellStyle name="Dziesietny [0]_Invoices2001Slovakia 10" xfId="8367"/>
    <cellStyle name="Dziesiętny [0]_Invoices2001Slovakia 10" xfId="8368"/>
    <cellStyle name="Dziesietny [0]_Invoices2001Slovakia 11" xfId="8442"/>
    <cellStyle name="Dziesiętny [0]_Invoices2001Slovakia 11" xfId="8443"/>
    <cellStyle name="Dziesietny [0]_Invoices2001Slovakia 12" xfId="8496"/>
    <cellStyle name="Dziesiętny [0]_Invoices2001Slovakia 12" xfId="8497"/>
    <cellStyle name="Dziesietny [0]_Invoices2001Slovakia 13" xfId="9380"/>
    <cellStyle name="Dziesiętny [0]_Invoices2001Slovakia 13" xfId="9381"/>
    <cellStyle name="Dziesietny [0]_Invoices2001Slovakia 14" xfId="9633"/>
    <cellStyle name="Dziesiętny [0]_Invoices2001Slovakia 14" xfId="9634"/>
    <cellStyle name="Dziesietny [0]_Invoices2001Slovakia 15" xfId="9572"/>
    <cellStyle name="Dziesiętny [0]_Invoices2001Slovakia 15" xfId="9571"/>
    <cellStyle name="Dziesietny [0]_Invoices2001Slovakia 16" xfId="9599"/>
    <cellStyle name="Dziesiętny [0]_Invoices2001Slovakia 16" xfId="9600"/>
    <cellStyle name="Dziesietny [0]_Invoices2001Slovakia 17" xfId="9548"/>
    <cellStyle name="Dziesiętny [0]_Invoices2001Slovakia 17" xfId="9539"/>
    <cellStyle name="Dziesietny [0]_Invoices2001Slovakia 18" xfId="9665"/>
    <cellStyle name="Dziesiętny [0]_Invoices2001Slovakia 18" xfId="9666"/>
    <cellStyle name="Dziesietny [0]_Invoices2001Slovakia 19" xfId="9736"/>
    <cellStyle name="Dziesiętny [0]_Invoices2001Slovakia 19" xfId="9737"/>
    <cellStyle name="Dziesietny [0]_Invoices2001Slovakia 2" xfId="3064"/>
    <cellStyle name="Dziesiętny [0]_Invoices2001Slovakia 2" xfId="3065"/>
    <cellStyle name="Dziesietny [0]_Invoices2001Slovakia 20" xfId="9793"/>
    <cellStyle name="Dziesiętny [0]_Invoices2001Slovakia 20" xfId="9794"/>
    <cellStyle name="Dziesietny [0]_Invoices2001Slovakia 21" xfId="9846"/>
    <cellStyle name="Dziesiętny [0]_Invoices2001Slovakia 21" xfId="9847"/>
    <cellStyle name="Dziesietny [0]_Invoices2001Slovakia 3" xfId="6560"/>
    <cellStyle name="Dziesiętny [0]_Invoices2001Slovakia 3" xfId="6561"/>
    <cellStyle name="Dziesietny [0]_Invoices2001Slovakia 4" xfId="7339"/>
    <cellStyle name="Dziesiętny [0]_Invoices2001Slovakia 4" xfId="7340"/>
    <cellStyle name="Dziesietny [0]_Invoices2001Slovakia 5" xfId="7844"/>
    <cellStyle name="Dziesiętny [0]_Invoices2001Slovakia 5" xfId="7845"/>
    <cellStyle name="Dziesietny [0]_Invoices2001Slovakia 6" xfId="8303"/>
    <cellStyle name="Dziesiętny [0]_Invoices2001Slovakia 6" xfId="8304"/>
    <cellStyle name="Dziesietny [0]_Invoices2001Slovakia 7" xfId="7408"/>
    <cellStyle name="Dziesiętny [0]_Invoices2001Slovakia 7" xfId="7409"/>
    <cellStyle name="Dziesietny [0]_Invoices2001Slovakia 8" xfId="8335"/>
    <cellStyle name="Dziesiętny [0]_Invoices2001Slovakia 8" xfId="8336"/>
    <cellStyle name="Dziesietny [0]_Invoices2001Slovakia 9" xfId="7440"/>
    <cellStyle name="Dziesiętny [0]_Invoices2001Slovakia 9" xfId="7441"/>
    <cellStyle name="Dziesietny [0]_Invoices2001Slovakia_Book1" xfId="3066"/>
    <cellStyle name="Dziesiętny [0]_Invoices2001Slovakia_Book1" xfId="3067"/>
    <cellStyle name="Dziesietny [0]_Invoices2001Slovakia_Book1 10" xfId="8369"/>
    <cellStyle name="Dziesiętny [0]_Invoices2001Slovakia_Book1 10" xfId="8370"/>
    <cellStyle name="Dziesietny [0]_Invoices2001Slovakia_Book1 11" xfId="8444"/>
    <cellStyle name="Dziesiętny [0]_Invoices2001Slovakia_Book1 11" xfId="8445"/>
    <cellStyle name="Dziesietny [0]_Invoices2001Slovakia_Book1 12" xfId="8498"/>
    <cellStyle name="Dziesiętny [0]_Invoices2001Slovakia_Book1 12" xfId="8499"/>
    <cellStyle name="Dziesietny [0]_Invoices2001Slovakia_Book1 13" xfId="9382"/>
    <cellStyle name="Dziesiętny [0]_Invoices2001Slovakia_Book1 13" xfId="9383"/>
    <cellStyle name="Dziesietny [0]_Invoices2001Slovakia_Book1 14" xfId="9635"/>
    <cellStyle name="Dziesiętny [0]_Invoices2001Slovakia_Book1 14" xfId="9636"/>
    <cellStyle name="Dziesietny [0]_Invoices2001Slovakia_Book1 15" xfId="9570"/>
    <cellStyle name="Dziesiętny [0]_Invoices2001Slovakia_Book1 15" xfId="9569"/>
    <cellStyle name="Dziesietny [0]_Invoices2001Slovakia_Book1 16" xfId="9601"/>
    <cellStyle name="Dziesiętny [0]_Invoices2001Slovakia_Book1 16" xfId="9602"/>
    <cellStyle name="Dziesietny [0]_Invoices2001Slovakia_Book1 17" xfId="9538"/>
    <cellStyle name="Dziesiętny [0]_Invoices2001Slovakia_Book1 17" xfId="9537"/>
    <cellStyle name="Dziesietny [0]_Invoices2001Slovakia_Book1 18" xfId="9667"/>
    <cellStyle name="Dziesiętny [0]_Invoices2001Slovakia_Book1 18" xfId="9668"/>
    <cellStyle name="Dziesietny [0]_Invoices2001Slovakia_Book1 19" xfId="9738"/>
    <cellStyle name="Dziesiętny [0]_Invoices2001Slovakia_Book1 19" xfId="9739"/>
    <cellStyle name="Dziesietny [0]_Invoices2001Slovakia_Book1 2" xfId="3068"/>
    <cellStyle name="Dziesiętny [0]_Invoices2001Slovakia_Book1 2" xfId="3069"/>
    <cellStyle name="Dziesietny [0]_Invoices2001Slovakia_Book1 20" xfId="9795"/>
    <cellStyle name="Dziesiętny [0]_Invoices2001Slovakia_Book1 20" xfId="9796"/>
    <cellStyle name="Dziesietny [0]_Invoices2001Slovakia_Book1 21" xfId="9848"/>
    <cellStyle name="Dziesiętny [0]_Invoices2001Slovakia_Book1 21" xfId="9849"/>
    <cellStyle name="Dziesietny [0]_Invoices2001Slovakia_Book1 3" xfId="6562"/>
    <cellStyle name="Dziesiętny [0]_Invoices2001Slovakia_Book1 3" xfId="6563"/>
    <cellStyle name="Dziesietny [0]_Invoices2001Slovakia_Book1 4" xfId="7341"/>
    <cellStyle name="Dziesiętny [0]_Invoices2001Slovakia_Book1 4" xfId="7342"/>
    <cellStyle name="Dziesietny [0]_Invoices2001Slovakia_Book1 5" xfId="7846"/>
    <cellStyle name="Dziesiętny [0]_Invoices2001Slovakia_Book1 5" xfId="7847"/>
    <cellStyle name="Dziesietny [0]_Invoices2001Slovakia_Book1 6" xfId="8305"/>
    <cellStyle name="Dziesiętny [0]_Invoices2001Slovakia_Book1 6" xfId="8306"/>
    <cellStyle name="Dziesietny [0]_Invoices2001Slovakia_Book1 7" xfId="7410"/>
    <cellStyle name="Dziesiętny [0]_Invoices2001Slovakia_Book1 7" xfId="7411"/>
    <cellStyle name="Dziesietny [0]_Invoices2001Slovakia_Book1 8" xfId="8337"/>
    <cellStyle name="Dziesiętny [0]_Invoices2001Slovakia_Book1 8" xfId="8338"/>
    <cellStyle name="Dziesietny [0]_Invoices2001Slovakia_Book1 9" xfId="7442"/>
    <cellStyle name="Dziesiętny [0]_Invoices2001Slovakia_Book1 9" xfId="7443"/>
    <cellStyle name="Dziesietny [0]_Invoices2001Slovakia_Book1_Tong hop Cac tuyen(9-1-06)" xfId="3070"/>
    <cellStyle name="Dziesiętny [0]_Invoices2001Slovakia_Book1_Tong hop Cac tuyen(9-1-06)" xfId="3071"/>
    <cellStyle name="Dziesietny [0]_Invoices2001Slovakia_Book1_Tong hop Cac tuyen(9-1-06) 10" xfId="8371"/>
    <cellStyle name="Dziesiętny [0]_Invoices2001Slovakia_Book1_Tong hop Cac tuyen(9-1-06) 10" xfId="8372"/>
    <cellStyle name="Dziesietny [0]_Invoices2001Slovakia_Book1_Tong hop Cac tuyen(9-1-06) 11" xfId="8446"/>
    <cellStyle name="Dziesiętny [0]_Invoices2001Slovakia_Book1_Tong hop Cac tuyen(9-1-06) 11" xfId="8447"/>
    <cellStyle name="Dziesietny [0]_Invoices2001Slovakia_Book1_Tong hop Cac tuyen(9-1-06) 12" xfId="8500"/>
    <cellStyle name="Dziesiętny [0]_Invoices2001Slovakia_Book1_Tong hop Cac tuyen(9-1-06) 12" xfId="8501"/>
    <cellStyle name="Dziesietny [0]_Invoices2001Slovakia_Book1_Tong hop Cac tuyen(9-1-06) 13" xfId="9384"/>
    <cellStyle name="Dziesiętny [0]_Invoices2001Slovakia_Book1_Tong hop Cac tuyen(9-1-06) 13" xfId="9385"/>
    <cellStyle name="Dziesietny [0]_Invoices2001Slovakia_Book1_Tong hop Cac tuyen(9-1-06) 14" xfId="9637"/>
    <cellStyle name="Dziesiętny [0]_Invoices2001Slovakia_Book1_Tong hop Cac tuyen(9-1-06) 14" xfId="9638"/>
    <cellStyle name="Dziesietny [0]_Invoices2001Slovakia_Book1_Tong hop Cac tuyen(9-1-06) 15" xfId="9568"/>
    <cellStyle name="Dziesiętny [0]_Invoices2001Slovakia_Book1_Tong hop Cac tuyen(9-1-06) 15" xfId="9567"/>
    <cellStyle name="Dziesietny [0]_Invoices2001Slovakia_Book1_Tong hop Cac tuyen(9-1-06) 16" xfId="9603"/>
    <cellStyle name="Dziesiętny [0]_Invoices2001Slovakia_Book1_Tong hop Cac tuyen(9-1-06) 16" xfId="9604"/>
    <cellStyle name="Dziesietny [0]_Invoices2001Slovakia_Book1_Tong hop Cac tuyen(9-1-06) 17" xfId="9536"/>
    <cellStyle name="Dziesiętny [0]_Invoices2001Slovakia_Book1_Tong hop Cac tuyen(9-1-06) 17" xfId="9535"/>
    <cellStyle name="Dziesietny [0]_Invoices2001Slovakia_Book1_Tong hop Cac tuyen(9-1-06) 18" xfId="9669"/>
    <cellStyle name="Dziesiętny [0]_Invoices2001Slovakia_Book1_Tong hop Cac tuyen(9-1-06) 18" xfId="9670"/>
    <cellStyle name="Dziesietny [0]_Invoices2001Slovakia_Book1_Tong hop Cac tuyen(9-1-06) 19" xfId="9740"/>
    <cellStyle name="Dziesiętny [0]_Invoices2001Slovakia_Book1_Tong hop Cac tuyen(9-1-06) 19" xfId="9741"/>
    <cellStyle name="Dziesietny [0]_Invoices2001Slovakia_Book1_Tong hop Cac tuyen(9-1-06) 2" xfId="3072"/>
    <cellStyle name="Dziesiętny [0]_Invoices2001Slovakia_Book1_Tong hop Cac tuyen(9-1-06) 2" xfId="3073"/>
    <cellStyle name="Dziesietny [0]_Invoices2001Slovakia_Book1_Tong hop Cac tuyen(9-1-06) 20" xfId="9797"/>
    <cellStyle name="Dziesiętny [0]_Invoices2001Slovakia_Book1_Tong hop Cac tuyen(9-1-06) 20" xfId="9798"/>
    <cellStyle name="Dziesietny [0]_Invoices2001Slovakia_Book1_Tong hop Cac tuyen(9-1-06) 21" xfId="9850"/>
    <cellStyle name="Dziesiętny [0]_Invoices2001Slovakia_Book1_Tong hop Cac tuyen(9-1-06) 21" xfId="9851"/>
    <cellStyle name="Dziesietny [0]_Invoices2001Slovakia_Book1_Tong hop Cac tuyen(9-1-06) 3" xfId="6564"/>
    <cellStyle name="Dziesiętny [0]_Invoices2001Slovakia_Book1_Tong hop Cac tuyen(9-1-06) 3" xfId="6565"/>
    <cellStyle name="Dziesietny [0]_Invoices2001Slovakia_Book1_Tong hop Cac tuyen(9-1-06) 4" xfId="7343"/>
    <cellStyle name="Dziesiętny [0]_Invoices2001Slovakia_Book1_Tong hop Cac tuyen(9-1-06) 4" xfId="7344"/>
    <cellStyle name="Dziesietny [0]_Invoices2001Slovakia_Book1_Tong hop Cac tuyen(9-1-06) 5" xfId="7848"/>
    <cellStyle name="Dziesiętny [0]_Invoices2001Slovakia_Book1_Tong hop Cac tuyen(9-1-06) 5" xfId="7849"/>
    <cellStyle name="Dziesietny [0]_Invoices2001Slovakia_Book1_Tong hop Cac tuyen(9-1-06) 6" xfId="8307"/>
    <cellStyle name="Dziesiętny [0]_Invoices2001Slovakia_Book1_Tong hop Cac tuyen(9-1-06) 6" xfId="8308"/>
    <cellStyle name="Dziesietny [0]_Invoices2001Slovakia_Book1_Tong hop Cac tuyen(9-1-06) 7" xfId="7412"/>
    <cellStyle name="Dziesiętny [0]_Invoices2001Slovakia_Book1_Tong hop Cac tuyen(9-1-06) 7" xfId="7413"/>
    <cellStyle name="Dziesietny [0]_Invoices2001Slovakia_Book1_Tong hop Cac tuyen(9-1-06) 8" xfId="8339"/>
    <cellStyle name="Dziesiętny [0]_Invoices2001Slovakia_Book1_Tong hop Cac tuyen(9-1-06) 8" xfId="8340"/>
    <cellStyle name="Dziesietny [0]_Invoices2001Slovakia_Book1_Tong hop Cac tuyen(9-1-06) 9" xfId="7444"/>
    <cellStyle name="Dziesiętny [0]_Invoices2001Slovakia_Book1_Tong hop Cac tuyen(9-1-06) 9" xfId="7445"/>
    <cellStyle name="Dziesietny [0]_Invoices2001Slovakia_Book1_Tong hop Cac tuyen(9-1-06)_Book1" xfId="3074"/>
    <cellStyle name="Dziesiętny [0]_Invoices2001Slovakia_Book1_Tong hop Cac tuyen(9-1-06)_Book1" xfId="3075"/>
    <cellStyle name="Dziesietny [0]_Invoices2001Slovakia_Book1_Tong hop Cac tuyen(9-1-06)_Book1 10" xfId="8373"/>
    <cellStyle name="Dziesiętny [0]_Invoices2001Slovakia_Book1_Tong hop Cac tuyen(9-1-06)_Book1 10" xfId="8374"/>
    <cellStyle name="Dziesietny [0]_Invoices2001Slovakia_Book1_Tong hop Cac tuyen(9-1-06)_Book1 11" xfId="8448"/>
    <cellStyle name="Dziesiętny [0]_Invoices2001Slovakia_Book1_Tong hop Cac tuyen(9-1-06)_Book1 11" xfId="8449"/>
    <cellStyle name="Dziesietny [0]_Invoices2001Slovakia_Book1_Tong hop Cac tuyen(9-1-06)_Book1 12" xfId="8502"/>
    <cellStyle name="Dziesiętny [0]_Invoices2001Slovakia_Book1_Tong hop Cac tuyen(9-1-06)_Book1 12" xfId="8503"/>
    <cellStyle name="Dziesietny [0]_Invoices2001Slovakia_Book1_Tong hop Cac tuyen(9-1-06)_Book1 13" xfId="9386"/>
    <cellStyle name="Dziesiętny [0]_Invoices2001Slovakia_Book1_Tong hop Cac tuyen(9-1-06)_Book1 13" xfId="9387"/>
    <cellStyle name="Dziesietny [0]_Invoices2001Slovakia_Book1_Tong hop Cac tuyen(9-1-06)_Book1 14" xfId="9639"/>
    <cellStyle name="Dziesiętny [0]_Invoices2001Slovakia_Book1_Tong hop Cac tuyen(9-1-06)_Book1 14" xfId="9640"/>
    <cellStyle name="Dziesietny [0]_Invoices2001Slovakia_Book1_Tong hop Cac tuyen(9-1-06)_Book1 15" xfId="9566"/>
    <cellStyle name="Dziesiętny [0]_Invoices2001Slovakia_Book1_Tong hop Cac tuyen(9-1-06)_Book1 15" xfId="9565"/>
    <cellStyle name="Dziesietny [0]_Invoices2001Slovakia_Book1_Tong hop Cac tuyen(9-1-06)_Book1 16" xfId="9605"/>
    <cellStyle name="Dziesiętny [0]_Invoices2001Slovakia_Book1_Tong hop Cac tuyen(9-1-06)_Book1 16" xfId="9606"/>
    <cellStyle name="Dziesietny [0]_Invoices2001Slovakia_Book1_Tong hop Cac tuyen(9-1-06)_Book1 17" xfId="9534"/>
    <cellStyle name="Dziesiętny [0]_Invoices2001Slovakia_Book1_Tong hop Cac tuyen(9-1-06)_Book1 17" xfId="9533"/>
    <cellStyle name="Dziesietny [0]_Invoices2001Slovakia_Book1_Tong hop Cac tuyen(9-1-06)_Book1 18" xfId="9671"/>
    <cellStyle name="Dziesiętny [0]_Invoices2001Slovakia_Book1_Tong hop Cac tuyen(9-1-06)_Book1 18" xfId="9672"/>
    <cellStyle name="Dziesietny [0]_Invoices2001Slovakia_Book1_Tong hop Cac tuyen(9-1-06)_Book1 19" xfId="9742"/>
    <cellStyle name="Dziesiętny [0]_Invoices2001Slovakia_Book1_Tong hop Cac tuyen(9-1-06)_Book1 19" xfId="9743"/>
    <cellStyle name="Dziesietny [0]_Invoices2001Slovakia_Book1_Tong hop Cac tuyen(9-1-06)_Book1 2" xfId="3076"/>
    <cellStyle name="Dziesiętny [0]_Invoices2001Slovakia_Book1_Tong hop Cac tuyen(9-1-06)_Book1 2" xfId="3077"/>
    <cellStyle name="Dziesietny [0]_Invoices2001Slovakia_Book1_Tong hop Cac tuyen(9-1-06)_Book1 20" xfId="9799"/>
    <cellStyle name="Dziesiętny [0]_Invoices2001Slovakia_Book1_Tong hop Cac tuyen(9-1-06)_Book1 20" xfId="9800"/>
    <cellStyle name="Dziesietny [0]_Invoices2001Slovakia_Book1_Tong hop Cac tuyen(9-1-06)_Book1 21" xfId="9852"/>
    <cellStyle name="Dziesiętny [0]_Invoices2001Slovakia_Book1_Tong hop Cac tuyen(9-1-06)_Book1 21" xfId="9853"/>
    <cellStyle name="Dziesietny [0]_Invoices2001Slovakia_Book1_Tong hop Cac tuyen(9-1-06)_Book1 3" xfId="6566"/>
    <cellStyle name="Dziesiętny [0]_Invoices2001Slovakia_Book1_Tong hop Cac tuyen(9-1-06)_Book1 3" xfId="6567"/>
    <cellStyle name="Dziesietny [0]_Invoices2001Slovakia_Book1_Tong hop Cac tuyen(9-1-06)_Book1 4" xfId="7345"/>
    <cellStyle name="Dziesiętny [0]_Invoices2001Slovakia_Book1_Tong hop Cac tuyen(9-1-06)_Book1 4" xfId="7346"/>
    <cellStyle name="Dziesietny [0]_Invoices2001Slovakia_Book1_Tong hop Cac tuyen(9-1-06)_Book1 5" xfId="7850"/>
    <cellStyle name="Dziesiętny [0]_Invoices2001Slovakia_Book1_Tong hop Cac tuyen(9-1-06)_Book1 5" xfId="7851"/>
    <cellStyle name="Dziesietny [0]_Invoices2001Slovakia_Book1_Tong hop Cac tuyen(9-1-06)_Book1 6" xfId="8309"/>
    <cellStyle name="Dziesiętny [0]_Invoices2001Slovakia_Book1_Tong hop Cac tuyen(9-1-06)_Book1 6" xfId="8310"/>
    <cellStyle name="Dziesietny [0]_Invoices2001Slovakia_Book1_Tong hop Cac tuyen(9-1-06)_Book1 7" xfId="7414"/>
    <cellStyle name="Dziesiętny [0]_Invoices2001Slovakia_Book1_Tong hop Cac tuyen(9-1-06)_Book1 7" xfId="7415"/>
    <cellStyle name="Dziesietny [0]_Invoices2001Slovakia_Book1_Tong hop Cac tuyen(9-1-06)_Book1 8" xfId="8341"/>
    <cellStyle name="Dziesiętny [0]_Invoices2001Slovakia_Book1_Tong hop Cac tuyen(9-1-06)_Book1 8" xfId="8342"/>
    <cellStyle name="Dziesietny [0]_Invoices2001Slovakia_Book1_Tong hop Cac tuyen(9-1-06)_Book1 9" xfId="7446"/>
    <cellStyle name="Dziesiętny [0]_Invoices2001Slovakia_Book1_Tong hop Cac tuyen(9-1-06)_Book1 9" xfId="7447"/>
    <cellStyle name="Dziesietny [0]_Invoices2001Slovakia_KL K.C mat duong" xfId="3078"/>
    <cellStyle name="Dziesiętny [0]_Invoices2001Slovakia_Nhalamviec VTC(25-1-05)" xfId="3079"/>
    <cellStyle name="Dziesietny [0]_Invoices2001Slovakia_TDT KHANH HOA" xfId="3080"/>
    <cellStyle name="Dziesiętny [0]_Invoices2001Slovakia_TDT KHANH HOA" xfId="3081"/>
    <cellStyle name="Dziesietny [0]_Invoices2001Slovakia_TDT KHANH HOA 10" xfId="8375"/>
    <cellStyle name="Dziesiętny [0]_Invoices2001Slovakia_TDT KHANH HOA 10" xfId="8376"/>
    <cellStyle name="Dziesietny [0]_Invoices2001Slovakia_TDT KHANH HOA 11" xfId="8450"/>
    <cellStyle name="Dziesiętny [0]_Invoices2001Slovakia_TDT KHANH HOA 11" xfId="8451"/>
    <cellStyle name="Dziesietny [0]_Invoices2001Slovakia_TDT KHANH HOA 12" xfId="8504"/>
    <cellStyle name="Dziesiętny [0]_Invoices2001Slovakia_TDT KHANH HOA 12" xfId="8505"/>
    <cellStyle name="Dziesietny [0]_Invoices2001Slovakia_TDT KHANH HOA 13" xfId="9388"/>
    <cellStyle name="Dziesiętny [0]_Invoices2001Slovakia_TDT KHANH HOA 13" xfId="9389"/>
    <cellStyle name="Dziesietny [0]_Invoices2001Slovakia_TDT KHANH HOA 14" xfId="9641"/>
    <cellStyle name="Dziesiętny [0]_Invoices2001Slovakia_TDT KHANH HOA 14" xfId="9642"/>
    <cellStyle name="Dziesietny [0]_Invoices2001Slovakia_TDT KHANH HOA 15" xfId="9564"/>
    <cellStyle name="Dziesiętny [0]_Invoices2001Slovakia_TDT KHANH HOA 15" xfId="9563"/>
    <cellStyle name="Dziesietny [0]_Invoices2001Slovakia_TDT KHANH HOA 16" xfId="9607"/>
    <cellStyle name="Dziesiętny [0]_Invoices2001Slovakia_TDT KHANH HOA 16" xfId="9608"/>
    <cellStyle name="Dziesietny [0]_Invoices2001Slovakia_TDT KHANH HOA 17" xfId="9532"/>
    <cellStyle name="Dziesiętny [0]_Invoices2001Slovakia_TDT KHANH HOA 17" xfId="9531"/>
    <cellStyle name="Dziesietny [0]_Invoices2001Slovakia_TDT KHANH HOA 18" xfId="9673"/>
    <cellStyle name="Dziesiętny [0]_Invoices2001Slovakia_TDT KHANH HOA 18" xfId="9674"/>
    <cellStyle name="Dziesietny [0]_Invoices2001Slovakia_TDT KHANH HOA 19" xfId="9744"/>
    <cellStyle name="Dziesiętny [0]_Invoices2001Slovakia_TDT KHANH HOA 19" xfId="9745"/>
    <cellStyle name="Dziesietny [0]_Invoices2001Slovakia_TDT KHANH HOA 2" xfId="3082"/>
    <cellStyle name="Dziesiętny [0]_Invoices2001Slovakia_TDT KHANH HOA 2" xfId="3083"/>
    <cellStyle name="Dziesietny [0]_Invoices2001Slovakia_TDT KHANH HOA 20" xfId="9801"/>
    <cellStyle name="Dziesiętny [0]_Invoices2001Slovakia_TDT KHANH HOA 20" xfId="9802"/>
    <cellStyle name="Dziesietny [0]_Invoices2001Slovakia_TDT KHANH HOA 21" xfId="9854"/>
    <cellStyle name="Dziesiętny [0]_Invoices2001Slovakia_TDT KHANH HOA 21" xfId="9855"/>
    <cellStyle name="Dziesietny [0]_Invoices2001Slovakia_TDT KHANH HOA 3" xfId="6568"/>
    <cellStyle name="Dziesiętny [0]_Invoices2001Slovakia_TDT KHANH HOA 3" xfId="6569"/>
    <cellStyle name="Dziesietny [0]_Invoices2001Slovakia_TDT KHANH HOA 4" xfId="7347"/>
    <cellStyle name="Dziesiętny [0]_Invoices2001Slovakia_TDT KHANH HOA 4" xfId="7348"/>
    <cellStyle name="Dziesietny [0]_Invoices2001Slovakia_TDT KHANH HOA 5" xfId="7852"/>
    <cellStyle name="Dziesiętny [0]_Invoices2001Slovakia_TDT KHANH HOA 5" xfId="7853"/>
    <cellStyle name="Dziesietny [0]_Invoices2001Slovakia_TDT KHANH HOA 6" xfId="8311"/>
    <cellStyle name="Dziesiętny [0]_Invoices2001Slovakia_TDT KHANH HOA 6" xfId="8312"/>
    <cellStyle name="Dziesietny [0]_Invoices2001Slovakia_TDT KHANH HOA 7" xfId="7416"/>
    <cellStyle name="Dziesiętny [0]_Invoices2001Slovakia_TDT KHANH HOA 7" xfId="7417"/>
    <cellStyle name="Dziesietny [0]_Invoices2001Slovakia_TDT KHANH HOA 8" xfId="8343"/>
    <cellStyle name="Dziesiętny [0]_Invoices2001Slovakia_TDT KHANH HOA 8" xfId="8344"/>
    <cellStyle name="Dziesietny [0]_Invoices2001Slovakia_TDT KHANH HOA 9" xfId="7448"/>
    <cellStyle name="Dziesiętny [0]_Invoices2001Slovakia_TDT KHANH HOA 9" xfId="7449"/>
    <cellStyle name="Dziesietny [0]_Invoices2001Slovakia_TDT KHANH HOA_Tong hop Cac tuyen(9-1-06)" xfId="3084"/>
    <cellStyle name="Dziesiętny [0]_Invoices2001Slovakia_TDT KHANH HOA_Tong hop Cac tuyen(9-1-06)" xfId="3085"/>
    <cellStyle name="Dziesietny [0]_Invoices2001Slovakia_TDT KHANH HOA_Tong hop Cac tuyen(9-1-06) 10" xfId="8377"/>
    <cellStyle name="Dziesiętny [0]_Invoices2001Slovakia_TDT KHANH HOA_Tong hop Cac tuyen(9-1-06) 10" xfId="8378"/>
    <cellStyle name="Dziesietny [0]_Invoices2001Slovakia_TDT KHANH HOA_Tong hop Cac tuyen(9-1-06) 11" xfId="8452"/>
    <cellStyle name="Dziesiętny [0]_Invoices2001Slovakia_TDT KHANH HOA_Tong hop Cac tuyen(9-1-06) 11" xfId="8453"/>
    <cellStyle name="Dziesietny [0]_Invoices2001Slovakia_TDT KHANH HOA_Tong hop Cac tuyen(9-1-06) 12" xfId="8506"/>
    <cellStyle name="Dziesiętny [0]_Invoices2001Slovakia_TDT KHANH HOA_Tong hop Cac tuyen(9-1-06) 12" xfId="8507"/>
    <cellStyle name="Dziesietny [0]_Invoices2001Slovakia_TDT KHANH HOA_Tong hop Cac tuyen(9-1-06) 13" xfId="9390"/>
    <cellStyle name="Dziesiętny [0]_Invoices2001Slovakia_TDT KHANH HOA_Tong hop Cac tuyen(9-1-06) 13" xfId="9391"/>
    <cellStyle name="Dziesietny [0]_Invoices2001Slovakia_TDT KHANH HOA_Tong hop Cac tuyen(9-1-06) 14" xfId="9643"/>
    <cellStyle name="Dziesiętny [0]_Invoices2001Slovakia_TDT KHANH HOA_Tong hop Cac tuyen(9-1-06) 14" xfId="9644"/>
    <cellStyle name="Dziesietny [0]_Invoices2001Slovakia_TDT KHANH HOA_Tong hop Cac tuyen(9-1-06) 15" xfId="9562"/>
    <cellStyle name="Dziesiętny [0]_Invoices2001Slovakia_TDT KHANH HOA_Tong hop Cac tuyen(9-1-06) 15" xfId="9561"/>
    <cellStyle name="Dziesietny [0]_Invoices2001Slovakia_TDT KHANH HOA_Tong hop Cac tuyen(9-1-06) 16" xfId="9609"/>
    <cellStyle name="Dziesiętny [0]_Invoices2001Slovakia_TDT KHANH HOA_Tong hop Cac tuyen(9-1-06) 16" xfId="9610"/>
    <cellStyle name="Dziesietny [0]_Invoices2001Slovakia_TDT KHANH HOA_Tong hop Cac tuyen(9-1-06) 17" xfId="9530"/>
    <cellStyle name="Dziesiętny [0]_Invoices2001Slovakia_TDT KHANH HOA_Tong hop Cac tuyen(9-1-06) 17" xfId="9529"/>
    <cellStyle name="Dziesietny [0]_Invoices2001Slovakia_TDT KHANH HOA_Tong hop Cac tuyen(9-1-06) 18" xfId="9675"/>
    <cellStyle name="Dziesiętny [0]_Invoices2001Slovakia_TDT KHANH HOA_Tong hop Cac tuyen(9-1-06) 18" xfId="9676"/>
    <cellStyle name="Dziesietny [0]_Invoices2001Slovakia_TDT KHANH HOA_Tong hop Cac tuyen(9-1-06) 19" xfId="9746"/>
    <cellStyle name="Dziesiętny [0]_Invoices2001Slovakia_TDT KHANH HOA_Tong hop Cac tuyen(9-1-06) 19" xfId="9747"/>
    <cellStyle name="Dziesietny [0]_Invoices2001Slovakia_TDT KHANH HOA_Tong hop Cac tuyen(9-1-06) 2" xfId="3086"/>
    <cellStyle name="Dziesiętny [0]_Invoices2001Slovakia_TDT KHANH HOA_Tong hop Cac tuyen(9-1-06) 2" xfId="3087"/>
    <cellStyle name="Dziesietny [0]_Invoices2001Slovakia_TDT KHANH HOA_Tong hop Cac tuyen(9-1-06) 20" xfId="9803"/>
    <cellStyle name="Dziesiętny [0]_Invoices2001Slovakia_TDT KHANH HOA_Tong hop Cac tuyen(9-1-06) 20" xfId="9804"/>
    <cellStyle name="Dziesietny [0]_Invoices2001Slovakia_TDT KHANH HOA_Tong hop Cac tuyen(9-1-06) 21" xfId="9856"/>
    <cellStyle name="Dziesiętny [0]_Invoices2001Slovakia_TDT KHANH HOA_Tong hop Cac tuyen(9-1-06) 21" xfId="9857"/>
    <cellStyle name="Dziesietny [0]_Invoices2001Slovakia_TDT KHANH HOA_Tong hop Cac tuyen(9-1-06) 3" xfId="6570"/>
    <cellStyle name="Dziesiętny [0]_Invoices2001Slovakia_TDT KHANH HOA_Tong hop Cac tuyen(9-1-06) 3" xfId="6571"/>
    <cellStyle name="Dziesietny [0]_Invoices2001Slovakia_TDT KHANH HOA_Tong hop Cac tuyen(9-1-06) 4" xfId="7349"/>
    <cellStyle name="Dziesiętny [0]_Invoices2001Slovakia_TDT KHANH HOA_Tong hop Cac tuyen(9-1-06) 4" xfId="7350"/>
    <cellStyle name="Dziesietny [0]_Invoices2001Slovakia_TDT KHANH HOA_Tong hop Cac tuyen(9-1-06) 5" xfId="7854"/>
    <cellStyle name="Dziesiętny [0]_Invoices2001Slovakia_TDT KHANH HOA_Tong hop Cac tuyen(9-1-06) 5" xfId="7855"/>
    <cellStyle name="Dziesietny [0]_Invoices2001Slovakia_TDT KHANH HOA_Tong hop Cac tuyen(9-1-06) 6" xfId="8313"/>
    <cellStyle name="Dziesiętny [0]_Invoices2001Slovakia_TDT KHANH HOA_Tong hop Cac tuyen(9-1-06) 6" xfId="8314"/>
    <cellStyle name="Dziesietny [0]_Invoices2001Slovakia_TDT KHANH HOA_Tong hop Cac tuyen(9-1-06) 7" xfId="7418"/>
    <cellStyle name="Dziesiętny [0]_Invoices2001Slovakia_TDT KHANH HOA_Tong hop Cac tuyen(9-1-06) 7" xfId="7419"/>
    <cellStyle name="Dziesietny [0]_Invoices2001Slovakia_TDT KHANH HOA_Tong hop Cac tuyen(9-1-06) 8" xfId="8345"/>
    <cellStyle name="Dziesiętny [0]_Invoices2001Slovakia_TDT KHANH HOA_Tong hop Cac tuyen(9-1-06) 8" xfId="8346"/>
    <cellStyle name="Dziesietny [0]_Invoices2001Slovakia_TDT KHANH HOA_Tong hop Cac tuyen(9-1-06) 9" xfId="7450"/>
    <cellStyle name="Dziesiętny [0]_Invoices2001Slovakia_TDT KHANH HOA_Tong hop Cac tuyen(9-1-06) 9" xfId="7451"/>
    <cellStyle name="Dziesietny [0]_Invoices2001Slovakia_TDT KHANH HOA_Tong hop Cac tuyen(9-1-06)_Book1" xfId="3088"/>
    <cellStyle name="Dziesiętny [0]_Invoices2001Slovakia_TDT KHANH HOA_Tong hop Cac tuyen(9-1-06)_Book1" xfId="3089"/>
    <cellStyle name="Dziesietny [0]_Invoices2001Slovakia_TDT KHANH HOA_Tong hop Cac tuyen(9-1-06)_Book1 10" xfId="8379"/>
    <cellStyle name="Dziesiętny [0]_Invoices2001Slovakia_TDT KHANH HOA_Tong hop Cac tuyen(9-1-06)_Book1 10" xfId="8380"/>
    <cellStyle name="Dziesietny [0]_Invoices2001Slovakia_TDT KHANH HOA_Tong hop Cac tuyen(9-1-06)_Book1 11" xfId="8454"/>
    <cellStyle name="Dziesiętny [0]_Invoices2001Slovakia_TDT KHANH HOA_Tong hop Cac tuyen(9-1-06)_Book1 11" xfId="8455"/>
    <cellStyle name="Dziesietny [0]_Invoices2001Slovakia_TDT KHANH HOA_Tong hop Cac tuyen(9-1-06)_Book1 12" xfId="8508"/>
    <cellStyle name="Dziesiętny [0]_Invoices2001Slovakia_TDT KHANH HOA_Tong hop Cac tuyen(9-1-06)_Book1 12" xfId="8509"/>
    <cellStyle name="Dziesietny [0]_Invoices2001Slovakia_TDT KHANH HOA_Tong hop Cac tuyen(9-1-06)_Book1 13" xfId="9392"/>
    <cellStyle name="Dziesiętny [0]_Invoices2001Slovakia_TDT KHANH HOA_Tong hop Cac tuyen(9-1-06)_Book1 13" xfId="9393"/>
    <cellStyle name="Dziesietny [0]_Invoices2001Slovakia_TDT KHANH HOA_Tong hop Cac tuyen(9-1-06)_Book1 14" xfId="9645"/>
    <cellStyle name="Dziesiętny [0]_Invoices2001Slovakia_TDT KHANH HOA_Tong hop Cac tuyen(9-1-06)_Book1 14" xfId="9646"/>
    <cellStyle name="Dziesietny [0]_Invoices2001Slovakia_TDT KHANH HOA_Tong hop Cac tuyen(9-1-06)_Book1 15" xfId="9560"/>
    <cellStyle name="Dziesiętny [0]_Invoices2001Slovakia_TDT KHANH HOA_Tong hop Cac tuyen(9-1-06)_Book1 15" xfId="9559"/>
    <cellStyle name="Dziesietny [0]_Invoices2001Slovakia_TDT KHANH HOA_Tong hop Cac tuyen(9-1-06)_Book1 16" xfId="9611"/>
    <cellStyle name="Dziesiętny [0]_Invoices2001Slovakia_TDT KHANH HOA_Tong hop Cac tuyen(9-1-06)_Book1 16" xfId="9612"/>
    <cellStyle name="Dziesietny [0]_Invoices2001Slovakia_TDT KHANH HOA_Tong hop Cac tuyen(9-1-06)_Book1 17" xfId="9528"/>
    <cellStyle name="Dziesiętny [0]_Invoices2001Slovakia_TDT KHANH HOA_Tong hop Cac tuyen(9-1-06)_Book1 17" xfId="9527"/>
    <cellStyle name="Dziesietny [0]_Invoices2001Slovakia_TDT KHANH HOA_Tong hop Cac tuyen(9-1-06)_Book1 18" xfId="9677"/>
    <cellStyle name="Dziesiętny [0]_Invoices2001Slovakia_TDT KHANH HOA_Tong hop Cac tuyen(9-1-06)_Book1 18" xfId="9678"/>
    <cellStyle name="Dziesietny [0]_Invoices2001Slovakia_TDT KHANH HOA_Tong hop Cac tuyen(9-1-06)_Book1 19" xfId="9748"/>
    <cellStyle name="Dziesiętny [0]_Invoices2001Slovakia_TDT KHANH HOA_Tong hop Cac tuyen(9-1-06)_Book1 19" xfId="9749"/>
    <cellStyle name="Dziesietny [0]_Invoices2001Slovakia_TDT KHANH HOA_Tong hop Cac tuyen(9-1-06)_Book1 2" xfId="3090"/>
    <cellStyle name="Dziesiętny [0]_Invoices2001Slovakia_TDT KHANH HOA_Tong hop Cac tuyen(9-1-06)_Book1 2" xfId="3091"/>
    <cellStyle name="Dziesietny [0]_Invoices2001Slovakia_TDT KHANH HOA_Tong hop Cac tuyen(9-1-06)_Book1 20" xfId="9805"/>
    <cellStyle name="Dziesiętny [0]_Invoices2001Slovakia_TDT KHANH HOA_Tong hop Cac tuyen(9-1-06)_Book1 20" xfId="9806"/>
    <cellStyle name="Dziesietny [0]_Invoices2001Slovakia_TDT KHANH HOA_Tong hop Cac tuyen(9-1-06)_Book1 21" xfId="9858"/>
    <cellStyle name="Dziesiętny [0]_Invoices2001Slovakia_TDT KHANH HOA_Tong hop Cac tuyen(9-1-06)_Book1 21" xfId="9859"/>
    <cellStyle name="Dziesietny [0]_Invoices2001Slovakia_TDT KHANH HOA_Tong hop Cac tuyen(9-1-06)_Book1 3" xfId="6572"/>
    <cellStyle name="Dziesiętny [0]_Invoices2001Slovakia_TDT KHANH HOA_Tong hop Cac tuyen(9-1-06)_Book1 3" xfId="6573"/>
    <cellStyle name="Dziesietny [0]_Invoices2001Slovakia_TDT KHANH HOA_Tong hop Cac tuyen(9-1-06)_Book1 4" xfId="7351"/>
    <cellStyle name="Dziesiętny [0]_Invoices2001Slovakia_TDT KHANH HOA_Tong hop Cac tuyen(9-1-06)_Book1 4" xfId="7352"/>
    <cellStyle name="Dziesietny [0]_Invoices2001Slovakia_TDT KHANH HOA_Tong hop Cac tuyen(9-1-06)_Book1 5" xfId="7856"/>
    <cellStyle name="Dziesiętny [0]_Invoices2001Slovakia_TDT KHANH HOA_Tong hop Cac tuyen(9-1-06)_Book1 5" xfId="7857"/>
    <cellStyle name="Dziesietny [0]_Invoices2001Slovakia_TDT KHANH HOA_Tong hop Cac tuyen(9-1-06)_Book1 6" xfId="8315"/>
    <cellStyle name="Dziesiętny [0]_Invoices2001Slovakia_TDT KHANH HOA_Tong hop Cac tuyen(9-1-06)_Book1 6" xfId="8316"/>
    <cellStyle name="Dziesietny [0]_Invoices2001Slovakia_TDT KHANH HOA_Tong hop Cac tuyen(9-1-06)_Book1 7" xfId="7420"/>
    <cellStyle name="Dziesiętny [0]_Invoices2001Slovakia_TDT KHANH HOA_Tong hop Cac tuyen(9-1-06)_Book1 7" xfId="7421"/>
    <cellStyle name="Dziesietny [0]_Invoices2001Slovakia_TDT KHANH HOA_Tong hop Cac tuyen(9-1-06)_Book1 8" xfId="8347"/>
    <cellStyle name="Dziesiętny [0]_Invoices2001Slovakia_TDT KHANH HOA_Tong hop Cac tuyen(9-1-06)_Book1 8" xfId="8348"/>
    <cellStyle name="Dziesietny [0]_Invoices2001Slovakia_TDT KHANH HOA_Tong hop Cac tuyen(9-1-06)_Book1 9" xfId="7452"/>
    <cellStyle name="Dziesiętny [0]_Invoices2001Slovakia_TDT KHANH HOA_Tong hop Cac tuyen(9-1-06)_Book1 9" xfId="7453"/>
    <cellStyle name="Dziesietny [0]_Invoices2001Slovakia_TDT quangngai" xfId="3092"/>
    <cellStyle name="Dziesiętny [0]_Invoices2001Slovakia_TDT quangngai" xfId="3093"/>
    <cellStyle name="Dziesietny [0]_Invoices2001Slovakia_TDT quangngai 10" xfId="8381"/>
    <cellStyle name="Dziesiętny [0]_Invoices2001Slovakia_TDT quangngai 10" xfId="8382"/>
    <cellStyle name="Dziesietny [0]_Invoices2001Slovakia_TDT quangngai 11" xfId="8456"/>
    <cellStyle name="Dziesiętny [0]_Invoices2001Slovakia_TDT quangngai 11" xfId="8457"/>
    <cellStyle name="Dziesietny [0]_Invoices2001Slovakia_TDT quangngai 12" xfId="8510"/>
    <cellStyle name="Dziesiętny [0]_Invoices2001Slovakia_TDT quangngai 12" xfId="8511"/>
    <cellStyle name="Dziesietny [0]_Invoices2001Slovakia_TDT quangngai 13" xfId="9394"/>
    <cellStyle name="Dziesiętny [0]_Invoices2001Slovakia_TDT quangngai 13" xfId="9395"/>
    <cellStyle name="Dziesietny [0]_Invoices2001Slovakia_TDT quangngai 14" xfId="9647"/>
    <cellStyle name="Dziesiętny [0]_Invoices2001Slovakia_TDT quangngai 14" xfId="9648"/>
    <cellStyle name="Dziesietny [0]_Invoices2001Slovakia_TDT quangngai 15" xfId="9558"/>
    <cellStyle name="Dziesiętny [0]_Invoices2001Slovakia_TDT quangngai 15" xfId="9557"/>
    <cellStyle name="Dziesietny [0]_Invoices2001Slovakia_TDT quangngai 16" xfId="9613"/>
    <cellStyle name="Dziesiętny [0]_Invoices2001Slovakia_TDT quangngai 16" xfId="9614"/>
    <cellStyle name="Dziesietny [0]_Invoices2001Slovakia_TDT quangngai 17" xfId="9526"/>
    <cellStyle name="Dziesiętny [0]_Invoices2001Slovakia_TDT quangngai 17" xfId="9525"/>
    <cellStyle name="Dziesietny [0]_Invoices2001Slovakia_TDT quangngai 18" xfId="9679"/>
    <cellStyle name="Dziesiętny [0]_Invoices2001Slovakia_TDT quangngai 18" xfId="9680"/>
    <cellStyle name="Dziesietny [0]_Invoices2001Slovakia_TDT quangngai 19" xfId="9750"/>
    <cellStyle name="Dziesiętny [0]_Invoices2001Slovakia_TDT quangngai 19" xfId="9751"/>
    <cellStyle name="Dziesietny [0]_Invoices2001Slovakia_TDT quangngai 2" xfId="3094"/>
    <cellStyle name="Dziesiętny [0]_Invoices2001Slovakia_TDT quangngai 2" xfId="3095"/>
    <cellStyle name="Dziesietny [0]_Invoices2001Slovakia_TDT quangngai 20" xfId="9807"/>
    <cellStyle name="Dziesiętny [0]_Invoices2001Slovakia_TDT quangngai 20" xfId="9808"/>
    <cellStyle name="Dziesietny [0]_Invoices2001Slovakia_TDT quangngai 21" xfId="9860"/>
    <cellStyle name="Dziesiętny [0]_Invoices2001Slovakia_TDT quangngai 21" xfId="9861"/>
    <cellStyle name="Dziesietny [0]_Invoices2001Slovakia_TDT quangngai 3" xfId="6574"/>
    <cellStyle name="Dziesiętny [0]_Invoices2001Slovakia_TDT quangngai 3" xfId="6575"/>
    <cellStyle name="Dziesietny [0]_Invoices2001Slovakia_TDT quangngai 4" xfId="7353"/>
    <cellStyle name="Dziesiętny [0]_Invoices2001Slovakia_TDT quangngai 4" xfId="7354"/>
    <cellStyle name="Dziesietny [0]_Invoices2001Slovakia_TDT quangngai 5" xfId="7858"/>
    <cellStyle name="Dziesiętny [0]_Invoices2001Slovakia_TDT quangngai 5" xfId="7859"/>
    <cellStyle name="Dziesietny [0]_Invoices2001Slovakia_TDT quangngai 6" xfId="8317"/>
    <cellStyle name="Dziesiętny [0]_Invoices2001Slovakia_TDT quangngai 6" xfId="8318"/>
    <cellStyle name="Dziesietny [0]_Invoices2001Slovakia_TDT quangngai 7" xfId="7422"/>
    <cellStyle name="Dziesiętny [0]_Invoices2001Slovakia_TDT quangngai 7" xfId="7423"/>
    <cellStyle name="Dziesietny [0]_Invoices2001Slovakia_TDT quangngai 8" xfId="8349"/>
    <cellStyle name="Dziesiętny [0]_Invoices2001Slovakia_TDT quangngai 8" xfId="8350"/>
    <cellStyle name="Dziesietny [0]_Invoices2001Slovakia_TDT quangngai 9" xfId="7454"/>
    <cellStyle name="Dziesiętny [0]_Invoices2001Slovakia_TDT quangngai 9" xfId="7455"/>
    <cellStyle name="Dziesietny [0]_Invoices2001Slovakia_Tong hop Cac tuyen(9-1-06)" xfId="3096"/>
    <cellStyle name="Dziesietny_Invoices2001Slovakia" xfId="3097"/>
    <cellStyle name="Dziesiętny_Invoices2001Slovakia" xfId="3098"/>
    <cellStyle name="Dziesietny_Invoices2001Slovakia 10" xfId="8383"/>
    <cellStyle name="Dziesiętny_Invoices2001Slovakia 10" xfId="8384"/>
    <cellStyle name="Dziesietny_Invoices2001Slovakia 11" xfId="8458"/>
    <cellStyle name="Dziesiętny_Invoices2001Slovakia 11" xfId="8459"/>
    <cellStyle name="Dziesietny_Invoices2001Slovakia 12" xfId="8512"/>
    <cellStyle name="Dziesiętny_Invoices2001Slovakia 12" xfId="8513"/>
    <cellStyle name="Dziesietny_Invoices2001Slovakia 13" xfId="9396"/>
    <cellStyle name="Dziesiętny_Invoices2001Slovakia 13" xfId="9397"/>
    <cellStyle name="Dziesietny_Invoices2001Slovakia 14" xfId="9649"/>
    <cellStyle name="Dziesiętny_Invoices2001Slovakia 14" xfId="9650"/>
    <cellStyle name="Dziesietny_Invoices2001Slovakia 15" xfId="9556"/>
    <cellStyle name="Dziesiętny_Invoices2001Slovakia 15" xfId="9555"/>
    <cellStyle name="Dziesietny_Invoices2001Slovakia 16" xfId="9615"/>
    <cellStyle name="Dziesiętny_Invoices2001Slovakia 16" xfId="9616"/>
    <cellStyle name="Dziesietny_Invoices2001Slovakia 17" xfId="9524"/>
    <cellStyle name="Dziesiętny_Invoices2001Slovakia 17" xfId="9523"/>
    <cellStyle name="Dziesietny_Invoices2001Slovakia 18" xfId="9681"/>
    <cellStyle name="Dziesiętny_Invoices2001Slovakia 18" xfId="9682"/>
    <cellStyle name="Dziesietny_Invoices2001Slovakia 19" xfId="9752"/>
    <cellStyle name="Dziesiętny_Invoices2001Slovakia 19" xfId="9753"/>
    <cellStyle name="Dziesietny_Invoices2001Slovakia 2" xfId="3099"/>
    <cellStyle name="Dziesiętny_Invoices2001Slovakia 2" xfId="3100"/>
    <cellStyle name="Dziesietny_Invoices2001Slovakia 20" xfId="9809"/>
    <cellStyle name="Dziesiętny_Invoices2001Slovakia 20" xfId="9810"/>
    <cellStyle name="Dziesietny_Invoices2001Slovakia 21" xfId="9862"/>
    <cellStyle name="Dziesiętny_Invoices2001Slovakia 21" xfId="9863"/>
    <cellStyle name="Dziesietny_Invoices2001Slovakia 3" xfId="6576"/>
    <cellStyle name="Dziesiętny_Invoices2001Slovakia 3" xfId="6577"/>
    <cellStyle name="Dziesietny_Invoices2001Slovakia 4" xfId="7355"/>
    <cellStyle name="Dziesiętny_Invoices2001Slovakia 4" xfId="7356"/>
    <cellStyle name="Dziesietny_Invoices2001Slovakia 5" xfId="7860"/>
    <cellStyle name="Dziesiętny_Invoices2001Slovakia 5" xfId="7861"/>
    <cellStyle name="Dziesietny_Invoices2001Slovakia 6" xfId="8319"/>
    <cellStyle name="Dziesiętny_Invoices2001Slovakia 6" xfId="8320"/>
    <cellStyle name="Dziesietny_Invoices2001Slovakia 7" xfId="7424"/>
    <cellStyle name="Dziesiętny_Invoices2001Slovakia 7" xfId="7425"/>
    <cellStyle name="Dziesietny_Invoices2001Slovakia 8" xfId="8351"/>
    <cellStyle name="Dziesiętny_Invoices2001Slovakia 8" xfId="8352"/>
    <cellStyle name="Dziesietny_Invoices2001Slovakia 9" xfId="7456"/>
    <cellStyle name="Dziesiętny_Invoices2001Slovakia 9" xfId="7457"/>
    <cellStyle name="Dziesietny_Invoices2001Slovakia_Book1" xfId="3101"/>
    <cellStyle name="Dziesiętny_Invoices2001Slovakia_Book1" xfId="3102"/>
    <cellStyle name="Dziesietny_Invoices2001Slovakia_Book1 10" xfId="8385"/>
    <cellStyle name="Dziesiętny_Invoices2001Slovakia_Book1 10" xfId="8386"/>
    <cellStyle name="Dziesietny_Invoices2001Slovakia_Book1 11" xfId="8460"/>
    <cellStyle name="Dziesiętny_Invoices2001Slovakia_Book1 11" xfId="8461"/>
    <cellStyle name="Dziesietny_Invoices2001Slovakia_Book1 12" xfId="8514"/>
    <cellStyle name="Dziesiętny_Invoices2001Slovakia_Book1 12" xfId="8515"/>
    <cellStyle name="Dziesietny_Invoices2001Slovakia_Book1 13" xfId="9398"/>
    <cellStyle name="Dziesiętny_Invoices2001Slovakia_Book1 13" xfId="9399"/>
    <cellStyle name="Dziesietny_Invoices2001Slovakia_Book1 14" xfId="9651"/>
    <cellStyle name="Dziesiętny_Invoices2001Slovakia_Book1 14" xfId="9652"/>
    <cellStyle name="Dziesietny_Invoices2001Slovakia_Book1 15" xfId="9554"/>
    <cellStyle name="Dziesiętny_Invoices2001Slovakia_Book1 15" xfId="9553"/>
    <cellStyle name="Dziesietny_Invoices2001Slovakia_Book1 16" xfId="9617"/>
    <cellStyle name="Dziesiętny_Invoices2001Slovakia_Book1 16" xfId="9618"/>
    <cellStyle name="Dziesietny_Invoices2001Slovakia_Book1 17" xfId="9522"/>
    <cellStyle name="Dziesiętny_Invoices2001Slovakia_Book1 17" xfId="9521"/>
    <cellStyle name="Dziesietny_Invoices2001Slovakia_Book1 18" xfId="9683"/>
    <cellStyle name="Dziesiętny_Invoices2001Slovakia_Book1 18" xfId="9684"/>
    <cellStyle name="Dziesietny_Invoices2001Slovakia_Book1 19" xfId="9754"/>
    <cellStyle name="Dziesiętny_Invoices2001Slovakia_Book1 19" xfId="9755"/>
    <cellStyle name="Dziesietny_Invoices2001Slovakia_Book1 2" xfId="3103"/>
    <cellStyle name="Dziesiętny_Invoices2001Slovakia_Book1 2" xfId="3104"/>
    <cellStyle name="Dziesietny_Invoices2001Slovakia_Book1 20" xfId="9811"/>
    <cellStyle name="Dziesiętny_Invoices2001Slovakia_Book1 20" xfId="9812"/>
    <cellStyle name="Dziesietny_Invoices2001Slovakia_Book1 21" xfId="9864"/>
    <cellStyle name="Dziesiętny_Invoices2001Slovakia_Book1 21" xfId="9865"/>
    <cellStyle name="Dziesietny_Invoices2001Slovakia_Book1 3" xfId="6578"/>
    <cellStyle name="Dziesiętny_Invoices2001Slovakia_Book1 3" xfId="6579"/>
    <cellStyle name="Dziesietny_Invoices2001Slovakia_Book1 4" xfId="7357"/>
    <cellStyle name="Dziesiętny_Invoices2001Slovakia_Book1 4" xfId="7358"/>
    <cellStyle name="Dziesietny_Invoices2001Slovakia_Book1 5" xfId="7862"/>
    <cellStyle name="Dziesiętny_Invoices2001Slovakia_Book1 5" xfId="7863"/>
    <cellStyle name="Dziesietny_Invoices2001Slovakia_Book1 6" xfId="8321"/>
    <cellStyle name="Dziesiętny_Invoices2001Slovakia_Book1 6" xfId="8322"/>
    <cellStyle name="Dziesietny_Invoices2001Slovakia_Book1 7" xfId="7426"/>
    <cellStyle name="Dziesiętny_Invoices2001Slovakia_Book1 7" xfId="7427"/>
    <cellStyle name="Dziesietny_Invoices2001Slovakia_Book1 8" xfId="8353"/>
    <cellStyle name="Dziesiętny_Invoices2001Slovakia_Book1 8" xfId="8354"/>
    <cellStyle name="Dziesietny_Invoices2001Slovakia_Book1 9" xfId="7458"/>
    <cellStyle name="Dziesiętny_Invoices2001Slovakia_Book1 9" xfId="7459"/>
    <cellStyle name="Dziesietny_Invoices2001Slovakia_Book1_Tong hop Cac tuyen(9-1-06)" xfId="3105"/>
    <cellStyle name="Dziesiętny_Invoices2001Slovakia_Book1_Tong hop Cac tuyen(9-1-06)" xfId="3106"/>
    <cellStyle name="Dziesietny_Invoices2001Slovakia_Book1_Tong hop Cac tuyen(9-1-06) 10" xfId="8387"/>
    <cellStyle name="Dziesiętny_Invoices2001Slovakia_Book1_Tong hop Cac tuyen(9-1-06) 10" xfId="8388"/>
    <cellStyle name="Dziesietny_Invoices2001Slovakia_Book1_Tong hop Cac tuyen(9-1-06) 11" xfId="8462"/>
    <cellStyle name="Dziesiętny_Invoices2001Slovakia_Book1_Tong hop Cac tuyen(9-1-06) 11" xfId="8463"/>
    <cellStyle name="Dziesietny_Invoices2001Slovakia_Book1_Tong hop Cac tuyen(9-1-06) 12" xfId="8516"/>
    <cellStyle name="Dziesiętny_Invoices2001Slovakia_Book1_Tong hop Cac tuyen(9-1-06) 12" xfId="8517"/>
    <cellStyle name="Dziesietny_Invoices2001Slovakia_Book1_Tong hop Cac tuyen(9-1-06) 13" xfId="9400"/>
    <cellStyle name="Dziesiętny_Invoices2001Slovakia_Book1_Tong hop Cac tuyen(9-1-06) 13" xfId="9401"/>
    <cellStyle name="Dziesietny_Invoices2001Slovakia_Book1_Tong hop Cac tuyen(9-1-06) 14" xfId="9653"/>
    <cellStyle name="Dziesiętny_Invoices2001Slovakia_Book1_Tong hop Cac tuyen(9-1-06) 14" xfId="9654"/>
    <cellStyle name="Dziesietny_Invoices2001Slovakia_Book1_Tong hop Cac tuyen(9-1-06) 15" xfId="9552"/>
    <cellStyle name="Dziesiętny_Invoices2001Slovakia_Book1_Tong hop Cac tuyen(9-1-06) 15" xfId="9551"/>
    <cellStyle name="Dziesietny_Invoices2001Slovakia_Book1_Tong hop Cac tuyen(9-1-06) 16" xfId="9619"/>
    <cellStyle name="Dziesiętny_Invoices2001Slovakia_Book1_Tong hop Cac tuyen(9-1-06) 16" xfId="9620"/>
    <cellStyle name="Dziesietny_Invoices2001Slovakia_Book1_Tong hop Cac tuyen(9-1-06) 17" xfId="9520"/>
    <cellStyle name="Dziesiętny_Invoices2001Slovakia_Book1_Tong hop Cac tuyen(9-1-06) 17" xfId="9519"/>
    <cellStyle name="Dziesietny_Invoices2001Slovakia_Book1_Tong hop Cac tuyen(9-1-06) 18" xfId="9685"/>
    <cellStyle name="Dziesiętny_Invoices2001Slovakia_Book1_Tong hop Cac tuyen(9-1-06) 18" xfId="9686"/>
    <cellStyle name="Dziesietny_Invoices2001Slovakia_Book1_Tong hop Cac tuyen(9-1-06) 19" xfId="9756"/>
    <cellStyle name="Dziesiętny_Invoices2001Slovakia_Book1_Tong hop Cac tuyen(9-1-06) 19" xfId="9757"/>
    <cellStyle name="Dziesietny_Invoices2001Slovakia_Book1_Tong hop Cac tuyen(9-1-06) 2" xfId="3107"/>
    <cellStyle name="Dziesiętny_Invoices2001Slovakia_Book1_Tong hop Cac tuyen(9-1-06) 2" xfId="3108"/>
    <cellStyle name="Dziesietny_Invoices2001Slovakia_Book1_Tong hop Cac tuyen(9-1-06) 20" xfId="9813"/>
    <cellStyle name="Dziesiętny_Invoices2001Slovakia_Book1_Tong hop Cac tuyen(9-1-06) 20" xfId="9814"/>
    <cellStyle name="Dziesietny_Invoices2001Slovakia_Book1_Tong hop Cac tuyen(9-1-06) 21" xfId="9866"/>
    <cellStyle name="Dziesiętny_Invoices2001Slovakia_Book1_Tong hop Cac tuyen(9-1-06) 21" xfId="9867"/>
    <cellStyle name="Dziesietny_Invoices2001Slovakia_Book1_Tong hop Cac tuyen(9-1-06) 3" xfId="6580"/>
    <cellStyle name="Dziesiętny_Invoices2001Slovakia_Book1_Tong hop Cac tuyen(9-1-06) 3" xfId="6581"/>
    <cellStyle name="Dziesietny_Invoices2001Slovakia_Book1_Tong hop Cac tuyen(9-1-06) 4" xfId="7359"/>
    <cellStyle name="Dziesiętny_Invoices2001Slovakia_Book1_Tong hop Cac tuyen(9-1-06) 4" xfId="7360"/>
    <cellStyle name="Dziesietny_Invoices2001Slovakia_Book1_Tong hop Cac tuyen(9-1-06) 5" xfId="7864"/>
    <cellStyle name="Dziesiętny_Invoices2001Slovakia_Book1_Tong hop Cac tuyen(9-1-06) 5" xfId="7865"/>
    <cellStyle name="Dziesietny_Invoices2001Slovakia_Book1_Tong hop Cac tuyen(9-1-06) 6" xfId="8323"/>
    <cellStyle name="Dziesiętny_Invoices2001Slovakia_Book1_Tong hop Cac tuyen(9-1-06) 6" xfId="8324"/>
    <cellStyle name="Dziesietny_Invoices2001Slovakia_Book1_Tong hop Cac tuyen(9-1-06) 7" xfId="7428"/>
    <cellStyle name="Dziesiętny_Invoices2001Slovakia_Book1_Tong hop Cac tuyen(9-1-06) 7" xfId="7429"/>
    <cellStyle name="Dziesietny_Invoices2001Slovakia_Book1_Tong hop Cac tuyen(9-1-06) 8" xfId="8355"/>
    <cellStyle name="Dziesiętny_Invoices2001Slovakia_Book1_Tong hop Cac tuyen(9-1-06) 8" xfId="8356"/>
    <cellStyle name="Dziesietny_Invoices2001Slovakia_Book1_Tong hop Cac tuyen(9-1-06) 9" xfId="7460"/>
    <cellStyle name="Dziesiętny_Invoices2001Slovakia_Book1_Tong hop Cac tuyen(9-1-06) 9" xfId="7461"/>
    <cellStyle name="Dziesietny_Invoices2001Slovakia_Book1_Tong hop Cac tuyen(9-1-06)_Book1" xfId="3109"/>
    <cellStyle name="Dziesiętny_Invoices2001Slovakia_Book1_Tong hop Cac tuyen(9-1-06)_Book1" xfId="3110"/>
    <cellStyle name="Dziesietny_Invoices2001Slovakia_Book1_Tong hop Cac tuyen(9-1-06)_Book1 10" xfId="8389"/>
    <cellStyle name="Dziesiętny_Invoices2001Slovakia_Book1_Tong hop Cac tuyen(9-1-06)_Book1 10" xfId="8390"/>
    <cellStyle name="Dziesietny_Invoices2001Slovakia_Book1_Tong hop Cac tuyen(9-1-06)_Book1 11" xfId="8464"/>
    <cellStyle name="Dziesiętny_Invoices2001Slovakia_Book1_Tong hop Cac tuyen(9-1-06)_Book1 11" xfId="8465"/>
    <cellStyle name="Dziesietny_Invoices2001Slovakia_Book1_Tong hop Cac tuyen(9-1-06)_Book1 12" xfId="8518"/>
    <cellStyle name="Dziesiętny_Invoices2001Slovakia_Book1_Tong hop Cac tuyen(9-1-06)_Book1 12" xfId="8519"/>
    <cellStyle name="Dziesietny_Invoices2001Slovakia_Book1_Tong hop Cac tuyen(9-1-06)_Book1 13" xfId="9402"/>
    <cellStyle name="Dziesiętny_Invoices2001Slovakia_Book1_Tong hop Cac tuyen(9-1-06)_Book1 13" xfId="9403"/>
    <cellStyle name="Dziesietny_Invoices2001Slovakia_Book1_Tong hop Cac tuyen(9-1-06)_Book1 14" xfId="9655"/>
    <cellStyle name="Dziesiętny_Invoices2001Slovakia_Book1_Tong hop Cac tuyen(9-1-06)_Book1 14" xfId="9656"/>
    <cellStyle name="Dziesietny_Invoices2001Slovakia_Book1_Tong hop Cac tuyen(9-1-06)_Book1 15" xfId="9550"/>
    <cellStyle name="Dziesiętny_Invoices2001Slovakia_Book1_Tong hop Cac tuyen(9-1-06)_Book1 15" xfId="9549"/>
    <cellStyle name="Dziesietny_Invoices2001Slovakia_Book1_Tong hop Cac tuyen(9-1-06)_Book1 16" xfId="9621"/>
    <cellStyle name="Dziesiętny_Invoices2001Slovakia_Book1_Tong hop Cac tuyen(9-1-06)_Book1 16" xfId="9622"/>
    <cellStyle name="Dziesietny_Invoices2001Slovakia_Book1_Tong hop Cac tuyen(9-1-06)_Book1 17" xfId="9518"/>
    <cellStyle name="Dziesiętny_Invoices2001Slovakia_Book1_Tong hop Cac tuyen(9-1-06)_Book1 17" xfId="9517"/>
    <cellStyle name="Dziesietny_Invoices2001Slovakia_Book1_Tong hop Cac tuyen(9-1-06)_Book1 18" xfId="9687"/>
    <cellStyle name="Dziesiętny_Invoices2001Slovakia_Book1_Tong hop Cac tuyen(9-1-06)_Book1 18" xfId="9688"/>
    <cellStyle name="Dziesietny_Invoices2001Slovakia_Book1_Tong hop Cac tuyen(9-1-06)_Book1 19" xfId="9758"/>
    <cellStyle name="Dziesiętny_Invoices2001Slovakia_Book1_Tong hop Cac tuyen(9-1-06)_Book1 19" xfId="9759"/>
    <cellStyle name="Dziesietny_Invoices2001Slovakia_Book1_Tong hop Cac tuyen(9-1-06)_Book1 2" xfId="3111"/>
    <cellStyle name="Dziesiętny_Invoices2001Slovakia_Book1_Tong hop Cac tuyen(9-1-06)_Book1 2" xfId="3112"/>
    <cellStyle name="Dziesietny_Invoices2001Slovakia_Book1_Tong hop Cac tuyen(9-1-06)_Book1 20" xfId="9815"/>
    <cellStyle name="Dziesiętny_Invoices2001Slovakia_Book1_Tong hop Cac tuyen(9-1-06)_Book1 20" xfId="9816"/>
    <cellStyle name="Dziesietny_Invoices2001Slovakia_Book1_Tong hop Cac tuyen(9-1-06)_Book1 21" xfId="9868"/>
    <cellStyle name="Dziesiętny_Invoices2001Slovakia_Book1_Tong hop Cac tuyen(9-1-06)_Book1 21" xfId="9869"/>
    <cellStyle name="Dziesietny_Invoices2001Slovakia_Book1_Tong hop Cac tuyen(9-1-06)_Book1 3" xfId="6582"/>
    <cellStyle name="Dziesiętny_Invoices2001Slovakia_Book1_Tong hop Cac tuyen(9-1-06)_Book1 3" xfId="6583"/>
    <cellStyle name="Dziesietny_Invoices2001Slovakia_Book1_Tong hop Cac tuyen(9-1-06)_Book1 4" xfId="7361"/>
    <cellStyle name="Dziesiętny_Invoices2001Slovakia_Book1_Tong hop Cac tuyen(9-1-06)_Book1 4" xfId="7362"/>
    <cellStyle name="Dziesietny_Invoices2001Slovakia_Book1_Tong hop Cac tuyen(9-1-06)_Book1 5" xfId="7866"/>
    <cellStyle name="Dziesiętny_Invoices2001Slovakia_Book1_Tong hop Cac tuyen(9-1-06)_Book1 5" xfId="7867"/>
    <cellStyle name="Dziesietny_Invoices2001Slovakia_Book1_Tong hop Cac tuyen(9-1-06)_Book1 6" xfId="8325"/>
    <cellStyle name="Dziesiętny_Invoices2001Slovakia_Book1_Tong hop Cac tuyen(9-1-06)_Book1 6" xfId="8326"/>
    <cellStyle name="Dziesietny_Invoices2001Slovakia_Book1_Tong hop Cac tuyen(9-1-06)_Book1 7" xfId="7430"/>
    <cellStyle name="Dziesiętny_Invoices2001Slovakia_Book1_Tong hop Cac tuyen(9-1-06)_Book1 7" xfId="7431"/>
    <cellStyle name="Dziesietny_Invoices2001Slovakia_Book1_Tong hop Cac tuyen(9-1-06)_Book1 8" xfId="8357"/>
    <cellStyle name="Dziesiętny_Invoices2001Slovakia_Book1_Tong hop Cac tuyen(9-1-06)_Book1 8" xfId="8358"/>
    <cellStyle name="Dziesietny_Invoices2001Slovakia_Book1_Tong hop Cac tuyen(9-1-06)_Book1 9" xfId="7462"/>
    <cellStyle name="Dziesiętny_Invoices2001Slovakia_Book1_Tong hop Cac tuyen(9-1-06)_Book1 9" xfId="7463"/>
    <cellStyle name="Dziesietny_Invoices2001Slovakia_KL K.C mat duong" xfId="3113"/>
    <cellStyle name="Dziesiętny_Invoices2001Slovakia_Nhalamviec VTC(25-1-05)" xfId="3114"/>
    <cellStyle name="Dziesietny_Invoices2001Slovakia_TDT KHANH HOA" xfId="3115"/>
    <cellStyle name="Dziesiętny_Invoices2001Slovakia_TDT KHANH HOA" xfId="3116"/>
    <cellStyle name="Dziesietny_Invoices2001Slovakia_TDT KHANH HOA 10" xfId="8391"/>
    <cellStyle name="Dziesiętny_Invoices2001Slovakia_TDT KHANH HOA 10" xfId="8392"/>
    <cellStyle name="Dziesietny_Invoices2001Slovakia_TDT KHANH HOA 11" xfId="8466"/>
    <cellStyle name="Dziesiętny_Invoices2001Slovakia_TDT KHANH HOA 11" xfId="8467"/>
    <cellStyle name="Dziesietny_Invoices2001Slovakia_TDT KHANH HOA 12" xfId="8520"/>
    <cellStyle name="Dziesiętny_Invoices2001Slovakia_TDT KHANH HOA 12" xfId="8521"/>
    <cellStyle name="Dziesietny_Invoices2001Slovakia_TDT KHANH HOA 13" xfId="9404"/>
    <cellStyle name="Dziesiętny_Invoices2001Slovakia_TDT KHANH HOA 13" xfId="9405"/>
    <cellStyle name="Dziesietny_Invoices2001Slovakia_TDT KHANH HOA 14" xfId="9657"/>
    <cellStyle name="Dziesiętny_Invoices2001Slovakia_TDT KHANH HOA 14" xfId="9658"/>
    <cellStyle name="Dziesietny_Invoices2001Slovakia_TDT KHANH HOA 15" xfId="9547"/>
    <cellStyle name="Dziesiętny_Invoices2001Slovakia_TDT KHANH HOA 15" xfId="9546"/>
    <cellStyle name="Dziesietny_Invoices2001Slovakia_TDT KHANH HOA 16" xfId="9623"/>
    <cellStyle name="Dziesiętny_Invoices2001Slovakia_TDT KHANH HOA 16" xfId="9625"/>
    <cellStyle name="Dziesietny_Invoices2001Slovakia_TDT KHANH HOA 17" xfId="9516"/>
    <cellStyle name="Dziesiętny_Invoices2001Slovakia_TDT KHANH HOA 17" xfId="9514"/>
    <cellStyle name="Dziesietny_Invoices2001Slovakia_TDT KHANH HOA 18" xfId="9689"/>
    <cellStyle name="Dziesiętny_Invoices2001Slovakia_TDT KHANH HOA 18" xfId="9690"/>
    <cellStyle name="Dziesietny_Invoices2001Slovakia_TDT KHANH HOA 19" xfId="9760"/>
    <cellStyle name="Dziesiętny_Invoices2001Slovakia_TDT KHANH HOA 19" xfId="9761"/>
    <cellStyle name="Dziesietny_Invoices2001Slovakia_TDT KHANH HOA 2" xfId="3117"/>
    <cellStyle name="Dziesiętny_Invoices2001Slovakia_TDT KHANH HOA 2" xfId="3118"/>
    <cellStyle name="Dziesietny_Invoices2001Slovakia_TDT KHANH HOA 20" xfId="9817"/>
    <cellStyle name="Dziesiętny_Invoices2001Slovakia_TDT KHANH HOA 20" xfId="9818"/>
    <cellStyle name="Dziesietny_Invoices2001Slovakia_TDT KHANH HOA 21" xfId="9870"/>
    <cellStyle name="Dziesiętny_Invoices2001Slovakia_TDT KHANH HOA 21" xfId="9871"/>
    <cellStyle name="Dziesietny_Invoices2001Slovakia_TDT KHANH HOA 3" xfId="6584"/>
    <cellStyle name="Dziesiętny_Invoices2001Slovakia_TDT KHANH HOA 3" xfId="6585"/>
    <cellStyle name="Dziesietny_Invoices2001Slovakia_TDT KHANH HOA 4" xfId="7363"/>
    <cellStyle name="Dziesiętny_Invoices2001Slovakia_TDT KHANH HOA 4" xfId="7364"/>
    <cellStyle name="Dziesietny_Invoices2001Slovakia_TDT KHANH HOA 5" xfId="7868"/>
    <cellStyle name="Dziesiętny_Invoices2001Slovakia_TDT KHANH HOA 5" xfId="7869"/>
    <cellStyle name="Dziesietny_Invoices2001Slovakia_TDT KHANH HOA 6" xfId="8327"/>
    <cellStyle name="Dziesiętny_Invoices2001Slovakia_TDT KHANH HOA 6" xfId="8328"/>
    <cellStyle name="Dziesietny_Invoices2001Slovakia_TDT KHANH HOA 7" xfId="7432"/>
    <cellStyle name="Dziesiętny_Invoices2001Slovakia_TDT KHANH HOA 7" xfId="7433"/>
    <cellStyle name="Dziesietny_Invoices2001Slovakia_TDT KHANH HOA 8" xfId="8359"/>
    <cellStyle name="Dziesiętny_Invoices2001Slovakia_TDT KHANH HOA 8" xfId="8360"/>
    <cellStyle name="Dziesietny_Invoices2001Slovakia_TDT KHANH HOA 9" xfId="7464"/>
    <cellStyle name="Dziesiętny_Invoices2001Slovakia_TDT KHANH HOA 9" xfId="7465"/>
    <cellStyle name="Dziesietny_Invoices2001Slovakia_TDT KHANH HOA_Tong hop Cac tuyen(9-1-06)" xfId="3119"/>
    <cellStyle name="Dziesiętny_Invoices2001Slovakia_TDT KHANH HOA_Tong hop Cac tuyen(9-1-06)" xfId="3120"/>
    <cellStyle name="Dziesietny_Invoices2001Slovakia_TDT KHANH HOA_Tong hop Cac tuyen(9-1-06) 10" xfId="8393"/>
    <cellStyle name="Dziesiętny_Invoices2001Slovakia_TDT KHANH HOA_Tong hop Cac tuyen(9-1-06) 10" xfId="8394"/>
    <cellStyle name="Dziesietny_Invoices2001Slovakia_TDT KHANH HOA_Tong hop Cac tuyen(9-1-06) 11" xfId="8468"/>
    <cellStyle name="Dziesiętny_Invoices2001Slovakia_TDT KHANH HOA_Tong hop Cac tuyen(9-1-06) 11" xfId="8469"/>
    <cellStyle name="Dziesietny_Invoices2001Slovakia_TDT KHANH HOA_Tong hop Cac tuyen(9-1-06) 12" xfId="8522"/>
    <cellStyle name="Dziesiętny_Invoices2001Slovakia_TDT KHANH HOA_Tong hop Cac tuyen(9-1-06) 12" xfId="8523"/>
    <cellStyle name="Dziesietny_Invoices2001Slovakia_TDT KHANH HOA_Tong hop Cac tuyen(9-1-06) 13" xfId="9406"/>
    <cellStyle name="Dziesiętny_Invoices2001Slovakia_TDT KHANH HOA_Tong hop Cac tuyen(9-1-06) 13" xfId="9407"/>
    <cellStyle name="Dziesietny_Invoices2001Slovakia_TDT KHANH HOA_Tong hop Cac tuyen(9-1-06) 14" xfId="9659"/>
    <cellStyle name="Dziesiętny_Invoices2001Slovakia_TDT KHANH HOA_Tong hop Cac tuyen(9-1-06) 14" xfId="9660"/>
    <cellStyle name="Dziesietny_Invoices2001Slovakia_TDT KHANH HOA_Tong hop Cac tuyen(9-1-06) 15" xfId="9545"/>
    <cellStyle name="Dziesiętny_Invoices2001Slovakia_TDT KHANH HOA_Tong hop Cac tuyen(9-1-06) 15" xfId="9544"/>
    <cellStyle name="Dziesietny_Invoices2001Slovakia_TDT KHANH HOA_Tong hop Cac tuyen(9-1-06) 16" xfId="9626"/>
    <cellStyle name="Dziesiętny_Invoices2001Slovakia_TDT KHANH HOA_Tong hop Cac tuyen(9-1-06) 16" xfId="9627"/>
    <cellStyle name="Dziesietny_Invoices2001Slovakia_TDT KHANH HOA_Tong hop Cac tuyen(9-1-06) 17" xfId="9513"/>
    <cellStyle name="Dziesiętny_Invoices2001Slovakia_TDT KHANH HOA_Tong hop Cac tuyen(9-1-06) 17" xfId="9512"/>
    <cellStyle name="Dziesietny_Invoices2001Slovakia_TDT KHANH HOA_Tong hop Cac tuyen(9-1-06) 18" xfId="9691"/>
    <cellStyle name="Dziesiętny_Invoices2001Slovakia_TDT KHANH HOA_Tong hop Cac tuyen(9-1-06) 18" xfId="9692"/>
    <cellStyle name="Dziesietny_Invoices2001Slovakia_TDT KHANH HOA_Tong hop Cac tuyen(9-1-06) 19" xfId="9762"/>
    <cellStyle name="Dziesiętny_Invoices2001Slovakia_TDT KHANH HOA_Tong hop Cac tuyen(9-1-06) 19" xfId="9763"/>
    <cellStyle name="Dziesietny_Invoices2001Slovakia_TDT KHANH HOA_Tong hop Cac tuyen(9-1-06) 2" xfId="3121"/>
    <cellStyle name="Dziesiętny_Invoices2001Slovakia_TDT KHANH HOA_Tong hop Cac tuyen(9-1-06) 2" xfId="3122"/>
    <cellStyle name="Dziesietny_Invoices2001Slovakia_TDT KHANH HOA_Tong hop Cac tuyen(9-1-06) 20" xfId="9819"/>
    <cellStyle name="Dziesiętny_Invoices2001Slovakia_TDT KHANH HOA_Tong hop Cac tuyen(9-1-06) 20" xfId="9820"/>
    <cellStyle name="Dziesietny_Invoices2001Slovakia_TDT KHANH HOA_Tong hop Cac tuyen(9-1-06) 21" xfId="9872"/>
    <cellStyle name="Dziesiętny_Invoices2001Slovakia_TDT KHANH HOA_Tong hop Cac tuyen(9-1-06) 21" xfId="9873"/>
    <cellStyle name="Dziesietny_Invoices2001Slovakia_TDT KHANH HOA_Tong hop Cac tuyen(9-1-06) 3" xfId="6586"/>
    <cellStyle name="Dziesiętny_Invoices2001Slovakia_TDT KHANH HOA_Tong hop Cac tuyen(9-1-06) 3" xfId="6587"/>
    <cellStyle name="Dziesietny_Invoices2001Slovakia_TDT KHANH HOA_Tong hop Cac tuyen(9-1-06) 4" xfId="7365"/>
    <cellStyle name="Dziesiętny_Invoices2001Slovakia_TDT KHANH HOA_Tong hop Cac tuyen(9-1-06) 4" xfId="7366"/>
    <cellStyle name="Dziesietny_Invoices2001Slovakia_TDT KHANH HOA_Tong hop Cac tuyen(9-1-06) 5" xfId="7870"/>
    <cellStyle name="Dziesiętny_Invoices2001Slovakia_TDT KHANH HOA_Tong hop Cac tuyen(9-1-06) 5" xfId="7871"/>
    <cellStyle name="Dziesietny_Invoices2001Slovakia_TDT KHANH HOA_Tong hop Cac tuyen(9-1-06) 6" xfId="8329"/>
    <cellStyle name="Dziesiętny_Invoices2001Slovakia_TDT KHANH HOA_Tong hop Cac tuyen(9-1-06) 6" xfId="8330"/>
    <cellStyle name="Dziesietny_Invoices2001Slovakia_TDT KHANH HOA_Tong hop Cac tuyen(9-1-06) 7" xfId="7434"/>
    <cellStyle name="Dziesiętny_Invoices2001Slovakia_TDT KHANH HOA_Tong hop Cac tuyen(9-1-06) 7" xfId="7435"/>
    <cellStyle name="Dziesietny_Invoices2001Slovakia_TDT KHANH HOA_Tong hop Cac tuyen(9-1-06) 8" xfId="8361"/>
    <cellStyle name="Dziesiętny_Invoices2001Slovakia_TDT KHANH HOA_Tong hop Cac tuyen(9-1-06) 8" xfId="8362"/>
    <cellStyle name="Dziesietny_Invoices2001Slovakia_TDT KHANH HOA_Tong hop Cac tuyen(9-1-06) 9" xfId="7466"/>
    <cellStyle name="Dziesiętny_Invoices2001Slovakia_TDT KHANH HOA_Tong hop Cac tuyen(9-1-06) 9" xfId="7467"/>
    <cellStyle name="Dziesietny_Invoices2001Slovakia_TDT KHANH HOA_Tong hop Cac tuyen(9-1-06)_Book1" xfId="3123"/>
    <cellStyle name="Dziesiętny_Invoices2001Slovakia_TDT KHANH HOA_Tong hop Cac tuyen(9-1-06)_Book1" xfId="3124"/>
    <cellStyle name="Dziesietny_Invoices2001Slovakia_TDT KHANH HOA_Tong hop Cac tuyen(9-1-06)_Book1 10" xfId="8395"/>
    <cellStyle name="Dziesiętny_Invoices2001Slovakia_TDT KHANH HOA_Tong hop Cac tuyen(9-1-06)_Book1 10" xfId="8396"/>
    <cellStyle name="Dziesietny_Invoices2001Slovakia_TDT KHANH HOA_Tong hop Cac tuyen(9-1-06)_Book1 11" xfId="8470"/>
    <cellStyle name="Dziesiętny_Invoices2001Slovakia_TDT KHANH HOA_Tong hop Cac tuyen(9-1-06)_Book1 11" xfId="8471"/>
    <cellStyle name="Dziesietny_Invoices2001Slovakia_TDT KHANH HOA_Tong hop Cac tuyen(9-1-06)_Book1 12" xfId="8524"/>
    <cellStyle name="Dziesiętny_Invoices2001Slovakia_TDT KHANH HOA_Tong hop Cac tuyen(9-1-06)_Book1 12" xfId="8525"/>
    <cellStyle name="Dziesietny_Invoices2001Slovakia_TDT KHANH HOA_Tong hop Cac tuyen(9-1-06)_Book1 13" xfId="9408"/>
    <cellStyle name="Dziesiętny_Invoices2001Slovakia_TDT KHANH HOA_Tong hop Cac tuyen(9-1-06)_Book1 13" xfId="9409"/>
    <cellStyle name="Dziesietny_Invoices2001Slovakia_TDT KHANH HOA_Tong hop Cac tuyen(9-1-06)_Book1 14" xfId="9661"/>
    <cellStyle name="Dziesiętny_Invoices2001Slovakia_TDT KHANH HOA_Tong hop Cac tuyen(9-1-06)_Book1 14" xfId="9662"/>
    <cellStyle name="Dziesietny_Invoices2001Slovakia_TDT KHANH HOA_Tong hop Cac tuyen(9-1-06)_Book1 15" xfId="9543"/>
    <cellStyle name="Dziesiętny_Invoices2001Slovakia_TDT KHANH HOA_Tong hop Cac tuyen(9-1-06)_Book1 15" xfId="9542"/>
    <cellStyle name="Dziesietny_Invoices2001Slovakia_TDT KHANH HOA_Tong hop Cac tuyen(9-1-06)_Book1 16" xfId="9628"/>
    <cellStyle name="Dziesiętny_Invoices2001Slovakia_TDT KHANH HOA_Tong hop Cac tuyen(9-1-06)_Book1 16" xfId="9629"/>
    <cellStyle name="Dziesietny_Invoices2001Slovakia_TDT KHANH HOA_Tong hop Cac tuyen(9-1-06)_Book1 17" xfId="9511"/>
    <cellStyle name="Dziesiętny_Invoices2001Slovakia_TDT KHANH HOA_Tong hop Cac tuyen(9-1-06)_Book1 17" xfId="9510"/>
    <cellStyle name="Dziesietny_Invoices2001Slovakia_TDT KHANH HOA_Tong hop Cac tuyen(9-1-06)_Book1 18" xfId="9693"/>
    <cellStyle name="Dziesiętny_Invoices2001Slovakia_TDT KHANH HOA_Tong hop Cac tuyen(9-1-06)_Book1 18" xfId="9694"/>
    <cellStyle name="Dziesietny_Invoices2001Slovakia_TDT KHANH HOA_Tong hop Cac tuyen(9-1-06)_Book1 19" xfId="9764"/>
    <cellStyle name="Dziesiętny_Invoices2001Slovakia_TDT KHANH HOA_Tong hop Cac tuyen(9-1-06)_Book1 19" xfId="9765"/>
    <cellStyle name="Dziesietny_Invoices2001Slovakia_TDT KHANH HOA_Tong hop Cac tuyen(9-1-06)_Book1 2" xfId="3125"/>
    <cellStyle name="Dziesiętny_Invoices2001Slovakia_TDT KHANH HOA_Tong hop Cac tuyen(9-1-06)_Book1 2" xfId="3126"/>
    <cellStyle name="Dziesietny_Invoices2001Slovakia_TDT KHANH HOA_Tong hop Cac tuyen(9-1-06)_Book1 20" xfId="9821"/>
    <cellStyle name="Dziesiętny_Invoices2001Slovakia_TDT KHANH HOA_Tong hop Cac tuyen(9-1-06)_Book1 20" xfId="9822"/>
    <cellStyle name="Dziesietny_Invoices2001Slovakia_TDT KHANH HOA_Tong hop Cac tuyen(9-1-06)_Book1 21" xfId="9874"/>
    <cellStyle name="Dziesiętny_Invoices2001Slovakia_TDT KHANH HOA_Tong hop Cac tuyen(9-1-06)_Book1 21" xfId="9875"/>
    <cellStyle name="Dziesietny_Invoices2001Slovakia_TDT KHANH HOA_Tong hop Cac tuyen(9-1-06)_Book1 3" xfId="6588"/>
    <cellStyle name="Dziesiętny_Invoices2001Slovakia_TDT KHANH HOA_Tong hop Cac tuyen(9-1-06)_Book1 3" xfId="6589"/>
    <cellStyle name="Dziesietny_Invoices2001Slovakia_TDT KHANH HOA_Tong hop Cac tuyen(9-1-06)_Book1 4" xfId="7367"/>
    <cellStyle name="Dziesiętny_Invoices2001Slovakia_TDT KHANH HOA_Tong hop Cac tuyen(9-1-06)_Book1 4" xfId="7368"/>
    <cellStyle name="Dziesietny_Invoices2001Slovakia_TDT KHANH HOA_Tong hop Cac tuyen(9-1-06)_Book1 5" xfId="7872"/>
    <cellStyle name="Dziesiętny_Invoices2001Slovakia_TDT KHANH HOA_Tong hop Cac tuyen(9-1-06)_Book1 5" xfId="7873"/>
    <cellStyle name="Dziesietny_Invoices2001Slovakia_TDT KHANH HOA_Tong hop Cac tuyen(9-1-06)_Book1 6" xfId="8331"/>
    <cellStyle name="Dziesiętny_Invoices2001Slovakia_TDT KHANH HOA_Tong hop Cac tuyen(9-1-06)_Book1 6" xfId="8332"/>
    <cellStyle name="Dziesietny_Invoices2001Slovakia_TDT KHANH HOA_Tong hop Cac tuyen(9-1-06)_Book1 7" xfId="7436"/>
    <cellStyle name="Dziesiętny_Invoices2001Slovakia_TDT KHANH HOA_Tong hop Cac tuyen(9-1-06)_Book1 7" xfId="7437"/>
    <cellStyle name="Dziesietny_Invoices2001Slovakia_TDT KHANH HOA_Tong hop Cac tuyen(9-1-06)_Book1 8" xfId="8363"/>
    <cellStyle name="Dziesiętny_Invoices2001Slovakia_TDT KHANH HOA_Tong hop Cac tuyen(9-1-06)_Book1 8" xfId="8364"/>
    <cellStyle name="Dziesietny_Invoices2001Slovakia_TDT KHANH HOA_Tong hop Cac tuyen(9-1-06)_Book1 9" xfId="7468"/>
    <cellStyle name="Dziesiętny_Invoices2001Slovakia_TDT KHANH HOA_Tong hop Cac tuyen(9-1-06)_Book1 9" xfId="7469"/>
    <cellStyle name="Dziesietny_Invoices2001Slovakia_TDT quangngai" xfId="3127"/>
    <cellStyle name="Dziesiętny_Invoices2001Slovakia_TDT quangngai" xfId="3128"/>
    <cellStyle name="Dziesietny_Invoices2001Slovakia_TDT quangngai 10" xfId="8397"/>
    <cellStyle name="Dziesiętny_Invoices2001Slovakia_TDT quangngai 10" xfId="8398"/>
    <cellStyle name="Dziesietny_Invoices2001Slovakia_TDT quangngai 11" xfId="8472"/>
    <cellStyle name="Dziesiętny_Invoices2001Slovakia_TDT quangngai 11" xfId="8473"/>
    <cellStyle name="Dziesietny_Invoices2001Slovakia_TDT quangngai 12" xfId="8526"/>
    <cellStyle name="Dziesiętny_Invoices2001Slovakia_TDT quangngai 12" xfId="8527"/>
    <cellStyle name="Dziesietny_Invoices2001Slovakia_TDT quangngai 13" xfId="9410"/>
    <cellStyle name="Dziesiętny_Invoices2001Slovakia_TDT quangngai 13" xfId="9411"/>
    <cellStyle name="Dziesietny_Invoices2001Slovakia_TDT quangngai 14" xfId="9663"/>
    <cellStyle name="Dziesiętny_Invoices2001Slovakia_TDT quangngai 14" xfId="9664"/>
    <cellStyle name="Dziesietny_Invoices2001Slovakia_TDT quangngai 15" xfId="9541"/>
    <cellStyle name="Dziesiętny_Invoices2001Slovakia_TDT quangngai 15" xfId="9540"/>
    <cellStyle name="Dziesietny_Invoices2001Slovakia_TDT quangngai 16" xfId="9630"/>
    <cellStyle name="Dziesiętny_Invoices2001Slovakia_TDT quangngai 16" xfId="9631"/>
    <cellStyle name="Dziesietny_Invoices2001Slovakia_TDT quangngai 17" xfId="9509"/>
    <cellStyle name="Dziesiętny_Invoices2001Slovakia_TDT quangngai 17" xfId="9508"/>
    <cellStyle name="Dziesietny_Invoices2001Slovakia_TDT quangngai 18" xfId="9695"/>
    <cellStyle name="Dziesiętny_Invoices2001Slovakia_TDT quangngai 18" xfId="9696"/>
    <cellStyle name="Dziesietny_Invoices2001Slovakia_TDT quangngai 19" xfId="9766"/>
    <cellStyle name="Dziesiętny_Invoices2001Slovakia_TDT quangngai 19" xfId="9767"/>
    <cellStyle name="Dziesietny_Invoices2001Slovakia_TDT quangngai 2" xfId="3129"/>
    <cellStyle name="Dziesiętny_Invoices2001Slovakia_TDT quangngai 2" xfId="3130"/>
    <cellStyle name="Dziesietny_Invoices2001Slovakia_TDT quangngai 20" xfId="9823"/>
    <cellStyle name="Dziesiętny_Invoices2001Slovakia_TDT quangngai 20" xfId="9824"/>
    <cellStyle name="Dziesietny_Invoices2001Slovakia_TDT quangngai 21" xfId="9876"/>
    <cellStyle name="Dziesiętny_Invoices2001Slovakia_TDT quangngai 21" xfId="9877"/>
    <cellStyle name="Dziesietny_Invoices2001Slovakia_TDT quangngai 3" xfId="6590"/>
    <cellStyle name="Dziesiętny_Invoices2001Slovakia_TDT quangngai 3" xfId="6591"/>
    <cellStyle name="Dziesietny_Invoices2001Slovakia_TDT quangngai 4" xfId="7369"/>
    <cellStyle name="Dziesiętny_Invoices2001Slovakia_TDT quangngai 4" xfId="7370"/>
    <cellStyle name="Dziesietny_Invoices2001Slovakia_TDT quangngai 5" xfId="7874"/>
    <cellStyle name="Dziesiętny_Invoices2001Slovakia_TDT quangngai 5" xfId="7875"/>
    <cellStyle name="Dziesietny_Invoices2001Slovakia_TDT quangngai 6" xfId="8333"/>
    <cellStyle name="Dziesiętny_Invoices2001Slovakia_TDT quangngai 6" xfId="8334"/>
    <cellStyle name="Dziesietny_Invoices2001Slovakia_TDT quangngai 7" xfId="7438"/>
    <cellStyle name="Dziesiętny_Invoices2001Slovakia_TDT quangngai 7" xfId="7439"/>
    <cellStyle name="Dziesietny_Invoices2001Slovakia_TDT quangngai 8" xfId="8365"/>
    <cellStyle name="Dziesiętny_Invoices2001Slovakia_TDT quangngai 8" xfId="8366"/>
    <cellStyle name="Dziesietny_Invoices2001Slovakia_TDT quangngai 9" xfId="7470"/>
    <cellStyle name="Dziesiętny_Invoices2001Slovakia_TDT quangngai 9" xfId="7471"/>
    <cellStyle name="Dziesietny_Invoices2001Slovakia_Tong hop Cac tuyen(9-1-06)" xfId="3131"/>
    <cellStyle name="e" xfId="3132"/>
    <cellStyle name="e 2" xfId="3133"/>
    <cellStyle name="e 3" xfId="6592"/>
    <cellStyle name="e_Bieu_KH_2010_Giao" xfId="3134"/>
    <cellStyle name="e_Bieu_KH_2010_Giao 2" xfId="3135"/>
    <cellStyle name="e_Bieu_KH_2010_Giao 3" xfId="6593"/>
    <cellStyle name="e_BieuKH.TM(T12.Gui TH)_2" xfId="3136"/>
    <cellStyle name="e_BieuKH.TM(T12.Gui TH)_2 2" xfId="3137"/>
    <cellStyle name="e_BieuKH.TM(T12.Gui TH)_2 3" xfId="6594"/>
    <cellStyle name="e_Book1" xfId="3138"/>
    <cellStyle name="e_Book1 2" xfId="3139"/>
    <cellStyle name="e_Book1 3" xfId="6595"/>
    <cellStyle name="e_Chi tieu su nghiep VHXH 2009 chi tiet_01_12qh3t12" xfId="3140"/>
    <cellStyle name="e_Chi tieu su nghiep VHXH 2009 chi tiet_01_12qh3t12 2" xfId="3141"/>
    <cellStyle name="e_Chi tieu su nghiep VHXH 2009 chi tiet_01_12qh3t12 3" xfId="6596"/>
    <cellStyle name="e_Chinhthuc_Dongquyen_NLN" xfId="3142"/>
    <cellStyle name="e_Chinhthuc_Dongquyen_NLN 2" xfId="3143"/>
    <cellStyle name="e_Chinhthuc_Dongquyen_NLN 3" xfId="6597"/>
    <cellStyle name="e_ChiTieu_KeHoach_2009" xfId="3144"/>
    <cellStyle name="e_ChiTieu_KeHoach_2009 2" xfId="3145"/>
    <cellStyle name="e_ChiTieu_KeHoach_2009 3" xfId="6598"/>
    <cellStyle name="e_Danhmuc_Quyhoach2009" xfId="3146"/>
    <cellStyle name="e_Danhmuc_Quyhoach2009 2" xfId="3147"/>
    <cellStyle name="e_Danhmuc_Quyhoach2009 3" xfId="6599"/>
    <cellStyle name="e_KH Von Dieu tra CBMT 2009ngay3t12qh4t12" xfId="3148"/>
    <cellStyle name="e_KH Von Dieu tra CBMT 2009ngay3t12qh4t12 2" xfId="3149"/>
    <cellStyle name="e_KH Von Dieu tra CBMT 2009ngay3t12qh4t12 3" xfId="6604"/>
    <cellStyle name="e_KH_2009_CongThuong" xfId="3150"/>
    <cellStyle name="e_KH_2009_CongThuong 2" xfId="3151"/>
    <cellStyle name="e_KH_2009_CongThuong 3" xfId="6605"/>
    <cellStyle name="e_KH_SXNL_2009" xfId="3152"/>
    <cellStyle name="e_KH_SXNL_2009 2" xfId="3153"/>
    <cellStyle name="e_KH_SXNL_2009 3" xfId="6606"/>
    <cellStyle name="e_KHXDCB_2009_ HDND" xfId="3154"/>
    <cellStyle name="e_KHXDCB_2009_ HDND 2" xfId="3155"/>
    <cellStyle name="e_KHXDCB_2009_ HDND 3" xfId="6607"/>
    <cellStyle name="e_Kiennghi_TTCP" xfId="3156"/>
    <cellStyle name="e_Kiennghi_TTCP 2" xfId="3157"/>
    <cellStyle name="e_Kiennghi_TTCP 3" xfId="6600"/>
    <cellStyle name="e_Kiennghi_TTCP_Bosung" xfId="3158"/>
    <cellStyle name="e_Kiennghi_TTCP_Bosung 2" xfId="3159"/>
    <cellStyle name="e_Kiennghi_TTCP_Bosung 3" xfId="6601"/>
    <cellStyle name="e_Kiennghi_TTCP_Bosung_lan2" xfId="3160"/>
    <cellStyle name="e_Kiennghi_TTCP_Bosung_lan2 2" xfId="3161"/>
    <cellStyle name="e_Kiennghi_TTCP_Bosung_lan2 3" xfId="6602"/>
    <cellStyle name="e_Kiennghibosungvon_TTCP_2" xfId="3162"/>
    <cellStyle name="e_Kiennghibosungvon_TTCP_2 2" xfId="3163"/>
    <cellStyle name="e_Kiennghibosungvon_TTCP_2 3" xfId="6603"/>
    <cellStyle name="e_Nhucauvon_2010" xfId="3164"/>
    <cellStyle name="e_Nhucauvon_2010 2" xfId="3165"/>
    <cellStyle name="e_Nhucauvon_2010 3" xfId="6608"/>
    <cellStyle name="e_Phanbotindung_2009_KH" xfId="3166"/>
    <cellStyle name="e_Phanbotindung_2009_KH 2" xfId="3167"/>
    <cellStyle name="e_Phanbotindung_2009_KH 3" xfId="6609"/>
    <cellStyle name="e_Sheet1" xfId="3168"/>
    <cellStyle name="e_Sheet1 2" xfId="3169"/>
    <cellStyle name="e_Sheet1 3" xfId="6610"/>
    <cellStyle name="Emphasis 1" xfId="3170"/>
    <cellStyle name="Emphasis 1 2" xfId="3171"/>
    <cellStyle name="Emphasis 1 3" xfId="6611"/>
    <cellStyle name="Emphasis 2" xfId="3172"/>
    <cellStyle name="Emphasis 2 2" xfId="3173"/>
    <cellStyle name="Emphasis 2 3" xfId="6612"/>
    <cellStyle name="Emphasis 3" xfId="3174"/>
    <cellStyle name="Emphasis 3 2" xfId="3175"/>
    <cellStyle name="Emphasis 3 3" xfId="6613"/>
    <cellStyle name="EN CO.," xfId="3176"/>
    <cellStyle name="EN CO., 2" xfId="3177"/>
    <cellStyle name="EN CO., 3" xfId="6614"/>
    <cellStyle name="Enter Currency (0)" xfId="3178"/>
    <cellStyle name="Enter Currency (0) 2" xfId="3179"/>
    <cellStyle name="Enter Currency (0) 3" xfId="6615"/>
    <cellStyle name="Enter Currency (2)" xfId="3180"/>
    <cellStyle name="Enter Currency (2) 2" xfId="3181"/>
    <cellStyle name="Enter Currency (2) 3" xfId="6616"/>
    <cellStyle name="Enter Units (0)" xfId="3182"/>
    <cellStyle name="Enter Units (0) 2" xfId="3183"/>
    <cellStyle name="Enter Units (0) 3" xfId="6617"/>
    <cellStyle name="Enter Units (1)" xfId="3184"/>
    <cellStyle name="Enter Units (1) 2" xfId="3185"/>
    <cellStyle name="Enter Units (1) 3" xfId="6618"/>
    <cellStyle name="Enter Units (2)" xfId="3186"/>
    <cellStyle name="Enter Units (2) 2" xfId="3187"/>
    <cellStyle name="Enter Units (2) 3" xfId="6619"/>
    <cellStyle name="Entered" xfId="3188"/>
    <cellStyle name="Entered 2" xfId="3189"/>
    <cellStyle name="Entered 3" xfId="6620"/>
    <cellStyle name="Euro" xfId="3190"/>
    <cellStyle name="Euro 2" xfId="3191"/>
    <cellStyle name="Euro 3" xfId="6621"/>
    <cellStyle name="Explanatory Text 2" xfId="3192"/>
    <cellStyle name="f" xfId="3193"/>
    <cellStyle name="f 2" xfId="3194"/>
    <cellStyle name="f 3" xfId="6622"/>
    <cellStyle name="f_Bieu_KH_2010_Giao" xfId="3195"/>
    <cellStyle name="f_Bieu_KH_2010_Giao 2" xfId="3196"/>
    <cellStyle name="f_Bieu_KH_2010_Giao 3" xfId="6623"/>
    <cellStyle name="f_BieuKH.TM(T12.Gui TH)_2" xfId="3197"/>
    <cellStyle name="f_BieuKH.TM(T12.Gui TH)_2 2" xfId="3198"/>
    <cellStyle name="f_BieuKH.TM(T12.Gui TH)_2 3" xfId="6624"/>
    <cellStyle name="f_Book1" xfId="3199"/>
    <cellStyle name="f_Book1 2" xfId="3200"/>
    <cellStyle name="f_Book1 3" xfId="6625"/>
    <cellStyle name="f_Chi tieu su nghiep VHXH 2009 chi tiet_01_12qh3t12" xfId="3201"/>
    <cellStyle name="f_Chi tieu su nghiep VHXH 2009 chi tiet_01_12qh3t12 2" xfId="3202"/>
    <cellStyle name="f_Chi tieu su nghiep VHXH 2009 chi tiet_01_12qh3t12 3" xfId="6626"/>
    <cellStyle name="f_Chinhthuc_Dongquyen_NLN" xfId="3203"/>
    <cellStyle name="f_Chinhthuc_Dongquyen_NLN 2" xfId="3204"/>
    <cellStyle name="f_Chinhthuc_Dongquyen_NLN 3" xfId="6627"/>
    <cellStyle name="f_ChiTieu_KeHoach_2009" xfId="3205"/>
    <cellStyle name="f_ChiTieu_KeHoach_2009 2" xfId="3206"/>
    <cellStyle name="f_ChiTieu_KeHoach_2009 3" xfId="6628"/>
    <cellStyle name="f_Danhmuc_Quyhoach2009" xfId="3207"/>
    <cellStyle name="f_Danhmuc_Quyhoach2009 2" xfId="3208"/>
    <cellStyle name="f_Danhmuc_Quyhoach2009 2 2" xfId="3209"/>
    <cellStyle name="f_Danhmuc_Quyhoach2009 2 3" xfId="6630"/>
    <cellStyle name="f_Danhmuc_Quyhoach2009 3" xfId="3210"/>
    <cellStyle name="f_Danhmuc_Quyhoach2009 3 2" xfId="3211"/>
    <cellStyle name="f_Danhmuc_Quyhoach2009 3 3" xfId="6631"/>
    <cellStyle name="f_Danhmuc_Quyhoach2009 4" xfId="6629"/>
    <cellStyle name="f_KH Von Dieu tra CBMT 2009ngay3t12qh4t12" xfId="3212"/>
    <cellStyle name="f_KH Von Dieu tra CBMT 2009ngay3t12qh4t12 2" xfId="3213"/>
    <cellStyle name="f_KH Von Dieu tra CBMT 2009ngay3t12qh4t12 3" xfId="6636"/>
    <cellStyle name="f_KH_2009_CongThuong" xfId="3214"/>
    <cellStyle name="f_KH_2009_CongThuong 2" xfId="3215"/>
    <cellStyle name="f_KH_2009_CongThuong 3" xfId="6637"/>
    <cellStyle name="f_KH_SXNL_2009" xfId="3216"/>
    <cellStyle name="f_KH_SXNL_2009 2" xfId="3217"/>
    <cellStyle name="f_KH_SXNL_2009 3" xfId="6638"/>
    <cellStyle name="f_KHXDCB_2009_ HDND" xfId="3218"/>
    <cellStyle name="f_KHXDCB_2009_ HDND 2" xfId="3219"/>
    <cellStyle name="f_KHXDCB_2009_ HDND 3" xfId="6639"/>
    <cellStyle name="f_Kiennghi_TTCP" xfId="3220"/>
    <cellStyle name="f_Kiennghi_TTCP 2" xfId="3221"/>
    <cellStyle name="f_Kiennghi_TTCP 3" xfId="6632"/>
    <cellStyle name="f_Kiennghi_TTCP_Bosung" xfId="3222"/>
    <cellStyle name="f_Kiennghi_TTCP_Bosung 2" xfId="3223"/>
    <cellStyle name="f_Kiennghi_TTCP_Bosung 3" xfId="6633"/>
    <cellStyle name="f_Kiennghi_TTCP_Bosung_lan2" xfId="3224"/>
    <cellStyle name="f_Kiennghi_TTCP_Bosung_lan2 2" xfId="3225"/>
    <cellStyle name="f_Kiennghi_TTCP_Bosung_lan2 3" xfId="6634"/>
    <cellStyle name="f_Kiennghibosungvon_TTCP_2" xfId="3226"/>
    <cellStyle name="f_Kiennghibosungvon_TTCP_2 2" xfId="3227"/>
    <cellStyle name="f_Kiennghibosungvon_TTCP_2 3" xfId="6635"/>
    <cellStyle name="f_Nhucauvon_2010" xfId="3228"/>
    <cellStyle name="f_Nhucauvon_2010 2" xfId="3229"/>
    <cellStyle name="f_Nhucauvon_2010 3" xfId="6640"/>
    <cellStyle name="f_Phanbotindung_2009_KH" xfId="3230"/>
    <cellStyle name="f_Phanbotindung_2009_KH 2" xfId="3231"/>
    <cellStyle name="f_Phanbotindung_2009_KH 3" xfId="6641"/>
    <cellStyle name="f_Sheet1" xfId="3232"/>
    <cellStyle name="f_Sheet1 2" xfId="3233"/>
    <cellStyle name="f_Sheet1 3" xfId="6642"/>
    <cellStyle name="Fixed" xfId="3234"/>
    <cellStyle name="Fixed 2" xfId="3235"/>
    <cellStyle name="Fixed 2 2" xfId="3236"/>
    <cellStyle name="Fixed 2 3" xfId="6644"/>
    <cellStyle name="Fixed 3" xfId="3237"/>
    <cellStyle name="Fixed 4" xfId="6643"/>
    <cellStyle name="Font Britannic16" xfId="3238"/>
    <cellStyle name="Font Britannic16 2" xfId="3239"/>
    <cellStyle name="Font Britannic16 3" xfId="6645"/>
    <cellStyle name="Font Britannic18" xfId="3240"/>
    <cellStyle name="Font Britannic18 2" xfId="3241"/>
    <cellStyle name="Font Britannic18 3" xfId="6646"/>
    <cellStyle name="Font CenturyCond 18" xfId="3242"/>
    <cellStyle name="Font CenturyCond 18 2" xfId="3243"/>
    <cellStyle name="Font CenturyCond 18 3" xfId="6647"/>
    <cellStyle name="Font Cond20" xfId="3244"/>
    <cellStyle name="Font Cond20 2" xfId="3245"/>
    <cellStyle name="Font Cond20 3" xfId="6648"/>
    <cellStyle name="Font LucidaSans16" xfId="3246"/>
    <cellStyle name="Font LucidaSans16 2" xfId="3247"/>
    <cellStyle name="Font LucidaSans16 3" xfId="6649"/>
    <cellStyle name="Font NewCenturyCond18" xfId="3248"/>
    <cellStyle name="Font NewCenturyCond18 2" xfId="3249"/>
    <cellStyle name="Font NewCenturyCond18 3" xfId="6650"/>
    <cellStyle name="Font Ottawa14" xfId="3250"/>
    <cellStyle name="Font Ottawa14 2" xfId="3251"/>
    <cellStyle name="Font Ottawa14 3" xfId="6651"/>
    <cellStyle name="Font Ottawa16" xfId="3252"/>
    <cellStyle name="Font Ottawa16 2" xfId="3253"/>
    <cellStyle name="Font Ottawa16 3" xfId="6652"/>
    <cellStyle name="Good 2" xfId="3254"/>
    <cellStyle name="Grey" xfId="3255"/>
    <cellStyle name="Grey 2" xfId="3256"/>
    <cellStyle name="Grey 3" xfId="6653"/>
    <cellStyle name="H" xfId="3257"/>
    <cellStyle name="H 2" xfId="3258"/>
    <cellStyle name="H 3" xfId="6654"/>
    <cellStyle name="H_6_Dieuchinh_6thang_2010_Totrinh_HDND" xfId="3259"/>
    <cellStyle name="H_6_Dieuchinh_6thang_2010_Totrinh_HDND 2" xfId="3260"/>
    <cellStyle name="H_6_Dieuchinh_6thang_2010_Totrinh_HDND 3" xfId="6655"/>
    <cellStyle name="H_BCXDCB_6thang_2010_BTV" xfId="3261"/>
    <cellStyle name="H_BCXDCB_6thang_2010_BTV 2" xfId="3262"/>
    <cellStyle name="H_BCXDCB_6thang_2010_BTV 3" xfId="6656"/>
    <cellStyle name="H_BieuKH.TM(T12.Gui TH)_2" xfId="3263"/>
    <cellStyle name="H_BieuKH.TM(T12.Gui TH)_2 2" xfId="3264"/>
    <cellStyle name="H_BieuKH.TM(T12.Gui TH)_2 3" xfId="6657"/>
    <cellStyle name="H_BieuKH.TM(T12.Gui TH)_2_6_Dieuchinh_6thang_2010_Totrinh_HDND" xfId="3265"/>
    <cellStyle name="H_BieuKH.TM(T12.Gui TH)_2_6_Dieuchinh_6thang_2010_Totrinh_HDND 2" xfId="3266"/>
    <cellStyle name="H_BieuKH.TM(T12.Gui TH)_2_6_Dieuchinh_6thang_2010_Totrinh_HDND 3" xfId="6658"/>
    <cellStyle name="H_BieuKH.TM(T12.Gui TH)_2_BCXDCB_6thang_2010_BTV" xfId="3267"/>
    <cellStyle name="H_BieuKH.TM(T12.Gui TH)_2_BCXDCB_6thang_2010_BTV 2" xfId="3268"/>
    <cellStyle name="H_BieuKH.TM(T12.Gui TH)_2_BCXDCB_6thang_2010_BTV 3" xfId="6659"/>
    <cellStyle name="H_BieuKH.TM(T12.Gui TH)_2_Nhucauvon_2010" xfId="3269"/>
    <cellStyle name="H_BieuKH.TM(T12.Gui TH)_2_Nhucauvon_2010 2" xfId="3270"/>
    <cellStyle name="H_BieuKH.TM(T12.Gui TH)_2_Nhucauvon_2010 3" xfId="6660"/>
    <cellStyle name="H_BieuKH.TM(T12.Gui TH)_2_Nhucauvon_2010_6_BCXDCB_6thang_2010_BCH" xfId="3271"/>
    <cellStyle name="H_BieuKH.TM(T12.Gui TH)_2_Nhucauvon_2010_6_BCXDCB_6thang_2010_BCH 2" xfId="3272"/>
    <cellStyle name="H_BieuKH.TM(T12.Gui TH)_2_Nhucauvon_2010_6_BCXDCB_6thang_2010_BCH 3" xfId="6661"/>
    <cellStyle name="H_Chi tieu su nghiep VHXH 2009 chi tiet_01_12qh3t12" xfId="3273"/>
    <cellStyle name="H_Chi tieu su nghiep VHXH 2009 chi tiet_01_12qh3t12 2" xfId="3274"/>
    <cellStyle name="H_Chi tieu su nghiep VHXH 2009 chi tiet_01_12qh3t12 3" xfId="6662"/>
    <cellStyle name="H_Chi tieu su nghiep VHXH 2009 chi tiet_01_12qh3t12_6_Dieuchinh_6thang_2010_Totrinh_HDND" xfId="3275"/>
    <cellStyle name="H_Chi tieu su nghiep VHXH 2009 chi tiet_01_12qh3t12_6_Dieuchinh_6thang_2010_Totrinh_HDND 2" xfId="3276"/>
    <cellStyle name="H_Chi tieu su nghiep VHXH 2009 chi tiet_01_12qh3t12_6_Dieuchinh_6thang_2010_Totrinh_HDND 3" xfId="6663"/>
    <cellStyle name="H_Chi tieu su nghiep VHXH 2009 chi tiet_01_12qh3t12_BCXDCB_6thang_2010_BTV" xfId="3277"/>
    <cellStyle name="H_Chi tieu su nghiep VHXH 2009 chi tiet_01_12qh3t12_BCXDCB_6thang_2010_BTV 2" xfId="3278"/>
    <cellStyle name="H_Chi tieu su nghiep VHXH 2009 chi tiet_01_12qh3t12_BCXDCB_6thang_2010_BTV 3" xfId="6664"/>
    <cellStyle name="H_Chi tieu su nghiep VHXH 2009 chi tiet_01_12qh3t12_Nhucauvon_2010" xfId="3279"/>
    <cellStyle name="H_Chi tieu su nghiep VHXH 2009 chi tiet_01_12qh3t12_Nhucauvon_2010 2" xfId="3280"/>
    <cellStyle name="H_Chi tieu su nghiep VHXH 2009 chi tiet_01_12qh3t12_Nhucauvon_2010 3" xfId="6665"/>
    <cellStyle name="H_Chi tieu su nghiep VHXH 2009 chi tiet_01_12qh3t12_Nhucauvon_2010_6_BCXDCB_6thang_2010_BCH" xfId="3281"/>
    <cellStyle name="H_Chi tieu su nghiep VHXH 2009 chi tiet_01_12qh3t12_Nhucauvon_2010_6_BCXDCB_6thang_2010_BCH 2" xfId="3282"/>
    <cellStyle name="H_Chi tieu su nghiep VHXH 2009 chi tiet_01_12qh3t12_Nhucauvon_2010_6_BCXDCB_6thang_2010_BCH 3" xfId="6666"/>
    <cellStyle name="H_Chinhthuc_Dongquyen_NLN" xfId="3283"/>
    <cellStyle name="H_Chinhthuc_Dongquyen_NLN 2" xfId="3284"/>
    <cellStyle name="H_Chinhthuc_Dongquyen_NLN 3" xfId="6667"/>
    <cellStyle name="H_Chinhthuc_Dongquyen_NLN_6_Dieuchinh_6thang_2010_Totrinh_HDND" xfId="3285"/>
    <cellStyle name="H_Chinhthuc_Dongquyen_NLN_6_Dieuchinh_6thang_2010_Totrinh_HDND 2" xfId="3286"/>
    <cellStyle name="H_Chinhthuc_Dongquyen_NLN_6_Dieuchinh_6thang_2010_Totrinh_HDND 3" xfId="6668"/>
    <cellStyle name="H_Chinhthuc_Dongquyen_NLN_BCXDCB_6thang_2010_BTV" xfId="3287"/>
    <cellStyle name="H_Chinhthuc_Dongquyen_NLN_BCXDCB_6thang_2010_BTV 2" xfId="3288"/>
    <cellStyle name="H_Chinhthuc_Dongquyen_NLN_BCXDCB_6thang_2010_BTV 3" xfId="6669"/>
    <cellStyle name="H_Chinhthuc_Dongquyen_NLN_Nhucauvon_2010" xfId="3289"/>
    <cellStyle name="H_Chinhthuc_Dongquyen_NLN_Nhucauvon_2010 2" xfId="3290"/>
    <cellStyle name="H_Chinhthuc_Dongquyen_NLN_Nhucauvon_2010 3" xfId="6670"/>
    <cellStyle name="H_Chinhthuc_Dongquyen_NLN_Nhucauvon_2010_6_BCXDCB_6thang_2010_BCH" xfId="3291"/>
    <cellStyle name="H_Chinhthuc_Dongquyen_NLN_Nhucauvon_2010_6_BCXDCB_6thang_2010_BCH 2" xfId="3292"/>
    <cellStyle name="H_Chinhthuc_Dongquyen_NLN_Nhucauvon_2010_6_BCXDCB_6thang_2010_BCH 3" xfId="6671"/>
    <cellStyle name="H_ChiTieu_KeHoach_2009" xfId="3293"/>
    <cellStyle name="H_ChiTieu_KeHoach_2009 2" xfId="3294"/>
    <cellStyle name="H_ChiTieu_KeHoach_2009 3" xfId="6672"/>
    <cellStyle name="H_ChiTieu_KeHoach_2009_6_Dieuchinh_6thang_2010_Totrinh_HDND" xfId="3295"/>
    <cellStyle name="H_ChiTieu_KeHoach_2009_6_Dieuchinh_6thang_2010_Totrinh_HDND 2" xfId="3296"/>
    <cellStyle name="H_ChiTieu_KeHoach_2009_6_Dieuchinh_6thang_2010_Totrinh_HDND 3" xfId="6673"/>
    <cellStyle name="H_ChiTieu_KeHoach_2009_BCXDCB_6thang_2010_BTV" xfId="3297"/>
    <cellStyle name="H_ChiTieu_KeHoach_2009_BCXDCB_6thang_2010_BTV 2" xfId="3298"/>
    <cellStyle name="H_ChiTieu_KeHoach_2009_BCXDCB_6thang_2010_BTV 3" xfId="6674"/>
    <cellStyle name="H_ChiTieu_KeHoach_2009_Nhucauvon_2010" xfId="3299"/>
    <cellStyle name="H_ChiTieu_KeHoach_2009_Nhucauvon_2010 2" xfId="3300"/>
    <cellStyle name="H_ChiTieu_KeHoach_2009_Nhucauvon_2010 3" xfId="6675"/>
    <cellStyle name="H_ChiTieu_KeHoach_2009_Nhucauvon_2010_6_BCXDCB_6thang_2010_BCH" xfId="3301"/>
    <cellStyle name="H_ChiTieu_KeHoach_2009_Nhucauvon_2010_6_BCXDCB_6thang_2010_BCH 2" xfId="3302"/>
    <cellStyle name="H_ChiTieu_KeHoach_2009_Nhucauvon_2010_6_BCXDCB_6thang_2010_BCH 3" xfId="6676"/>
    <cellStyle name="H_Danhmuc_Quyhoach2009" xfId="3303"/>
    <cellStyle name="H_Danhmuc_Quyhoach2009 2" xfId="3304"/>
    <cellStyle name="H_Danhmuc_Quyhoach2009 3" xfId="6677"/>
    <cellStyle name="H_Danhmuc_Quyhoach2009_6_Dieuchinh_6thang_2010_Totrinh_HDND" xfId="3305"/>
    <cellStyle name="H_Danhmuc_Quyhoach2009_6_Dieuchinh_6thang_2010_Totrinh_HDND 2" xfId="3306"/>
    <cellStyle name="H_Danhmuc_Quyhoach2009_6_Dieuchinh_6thang_2010_Totrinh_HDND 3" xfId="6678"/>
    <cellStyle name="H_Danhmuc_Quyhoach2009_BCXDCB_6thang_2010_BTV" xfId="3307"/>
    <cellStyle name="H_Danhmuc_Quyhoach2009_BCXDCB_6thang_2010_BTV 2" xfId="3308"/>
    <cellStyle name="H_Danhmuc_Quyhoach2009_BCXDCB_6thang_2010_BTV 3" xfId="6679"/>
    <cellStyle name="H_Danhmuc_Quyhoach2009_Nhucauvon_2010" xfId="3309"/>
    <cellStyle name="H_Danhmuc_Quyhoach2009_Nhucauvon_2010 2" xfId="3310"/>
    <cellStyle name="H_Danhmuc_Quyhoach2009_Nhucauvon_2010 3" xfId="6680"/>
    <cellStyle name="H_Danhmuc_Quyhoach2009_Nhucauvon_2010_6_BCXDCB_6thang_2010_BCH" xfId="3311"/>
    <cellStyle name="H_Danhmuc_Quyhoach2009_Nhucauvon_2010_6_BCXDCB_6thang_2010_BCH 2" xfId="3312"/>
    <cellStyle name="H_Danhmuc_Quyhoach2009_Nhucauvon_2010_6_BCXDCB_6thang_2010_BCH 3" xfId="6681"/>
    <cellStyle name="H_D-A-VU" xfId="3313"/>
    <cellStyle name="H_D-A-VU 2" xfId="3314"/>
    <cellStyle name="H_D-A-VU 3" xfId="6682"/>
    <cellStyle name="H_D-A-VU_6_Dieuchinh_6thang_2010_Totrinh_HDND" xfId="3315"/>
    <cellStyle name="H_D-A-VU_6_Dieuchinh_6thang_2010_Totrinh_HDND 2" xfId="3316"/>
    <cellStyle name="H_D-A-VU_6_Dieuchinh_6thang_2010_Totrinh_HDND 3" xfId="6683"/>
    <cellStyle name="H_D-A-VU_BCXDCB_6thang_2010_BTV" xfId="3317"/>
    <cellStyle name="H_D-A-VU_BCXDCB_6thang_2010_BTV 2" xfId="3318"/>
    <cellStyle name="H_D-A-VU_BCXDCB_6thang_2010_BTV 3" xfId="6684"/>
    <cellStyle name="H_D-A-VU_BieuKH.TM(T12.Gui TH)_2" xfId="3319"/>
    <cellStyle name="H_D-A-VU_BieuKH.TM(T12.Gui TH)_2 2" xfId="3320"/>
    <cellStyle name="H_D-A-VU_BieuKH.TM(T12.Gui TH)_2 3" xfId="6685"/>
    <cellStyle name="H_D-A-VU_BieuKH.TM(T12.Gui TH)_2_6_Dieuchinh_6thang_2010_Totrinh_HDND" xfId="3321"/>
    <cellStyle name="H_D-A-VU_BieuKH.TM(T12.Gui TH)_2_6_Dieuchinh_6thang_2010_Totrinh_HDND 2" xfId="3322"/>
    <cellStyle name="H_D-A-VU_BieuKH.TM(T12.Gui TH)_2_6_Dieuchinh_6thang_2010_Totrinh_HDND 3" xfId="6686"/>
    <cellStyle name="H_D-A-VU_BieuKH.TM(T12.Gui TH)_2_BCXDCB_6thang_2010_BTV" xfId="3323"/>
    <cellStyle name="H_D-A-VU_BieuKH.TM(T12.Gui TH)_2_BCXDCB_6thang_2010_BTV 2" xfId="3324"/>
    <cellStyle name="H_D-A-VU_BieuKH.TM(T12.Gui TH)_2_BCXDCB_6thang_2010_BTV 3" xfId="6687"/>
    <cellStyle name="H_D-A-VU_BieuKH.TM(T12.Gui TH)_2_Nhucauvon_2010" xfId="3325"/>
    <cellStyle name="H_D-A-VU_BieuKH.TM(T12.Gui TH)_2_Nhucauvon_2010 2" xfId="3326"/>
    <cellStyle name="H_D-A-VU_BieuKH.TM(T12.Gui TH)_2_Nhucauvon_2010 3" xfId="6688"/>
    <cellStyle name="H_D-A-VU_BieuKH.TM(T12.Gui TH)_2_Nhucauvon_2010_6_BCXDCB_6thang_2010_BCH" xfId="3327"/>
    <cellStyle name="H_D-A-VU_BieuKH.TM(T12.Gui TH)_2_Nhucauvon_2010_6_BCXDCB_6thang_2010_BCH 2" xfId="3328"/>
    <cellStyle name="H_D-A-VU_BieuKH.TM(T12.Gui TH)_2_Nhucauvon_2010_6_BCXDCB_6thang_2010_BCH 3" xfId="6689"/>
    <cellStyle name="H_D-A-VU_Chi tieu su nghiep VHXH 2009 chi tiet_01_12qh3t12" xfId="3329"/>
    <cellStyle name="H_D-A-VU_Chi tieu su nghiep VHXH 2009 chi tiet_01_12qh3t12 2" xfId="3330"/>
    <cellStyle name="H_D-A-VU_Chi tieu su nghiep VHXH 2009 chi tiet_01_12qh3t12 3" xfId="6690"/>
    <cellStyle name="H_D-A-VU_Chi tieu su nghiep VHXH 2009 chi tiet_01_12qh3t12_6_Dieuchinh_6thang_2010_Totrinh_HDND" xfId="3331"/>
    <cellStyle name="H_D-A-VU_Chi tieu su nghiep VHXH 2009 chi tiet_01_12qh3t12_6_Dieuchinh_6thang_2010_Totrinh_HDND 2" xfId="3332"/>
    <cellStyle name="H_D-A-VU_Chi tieu su nghiep VHXH 2009 chi tiet_01_12qh3t12_6_Dieuchinh_6thang_2010_Totrinh_HDND 3" xfId="6691"/>
    <cellStyle name="H_D-A-VU_Chi tieu su nghiep VHXH 2009 chi tiet_01_12qh3t12_BCXDCB_6thang_2010_BTV" xfId="3333"/>
    <cellStyle name="H_D-A-VU_Chi tieu su nghiep VHXH 2009 chi tiet_01_12qh3t12_BCXDCB_6thang_2010_BTV 2" xfId="3334"/>
    <cellStyle name="H_D-A-VU_Chi tieu su nghiep VHXH 2009 chi tiet_01_12qh3t12_BCXDCB_6thang_2010_BTV 3" xfId="6692"/>
    <cellStyle name="H_D-A-VU_Chi tieu su nghiep VHXH 2009 chi tiet_01_12qh3t12_Nhucauvon_2010" xfId="3335"/>
    <cellStyle name="H_D-A-VU_Chi tieu su nghiep VHXH 2009 chi tiet_01_12qh3t12_Nhucauvon_2010 2" xfId="3336"/>
    <cellStyle name="H_D-A-VU_Chi tieu su nghiep VHXH 2009 chi tiet_01_12qh3t12_Nhucauvon_2010 3" xfId="6693"/>
    <cellStyle name="H_D-A-VU_Chi tieu su nghiep VHXH 2009 chi tiet_01_12qh3t12_Nhucauvon_2010_6_BCXDCB_6thang_2010_BCH" xfId="3337"/>
    <cellStyle name="H_D-A-VU_Chi tieu su nghiep VHXH 2009 chi tiet_01_12qh3t12_Nhucauvon_2010_6_BCXDCB_6thang_2010_BCH 2" xfId="3338"/>
    <cellStyle name="H_D-A-VU_Chi tieu su nghiep VHXH 2009 chi tiet_01_12qh3t12_Nhucauvon_2010_6_BCXDCB_6thang_2010_BCH 3" xfId="6694"/>
    <cellStyle name="H_D-A-VU_Chinhthuc_Dongquyen_NLN" xfId="3339"/>
    <cellStyle name="H_D-A-VU_Chinhthuc_Dongquyen_NLN 2" xfId="3340"/>
    <cellStyle name="H_D-A-VU_Chinhthuc_Dongquyen_NLN 3" xfId="6695"/>
    <cellStyle name="H_D-A-VU_Chinhthuc_Dongquyen_NLN_6_Dieuchinh_6thang_2010_Totrinh_HDND" xfId="3341"/>
    <cellStyle name="H_D-A-VU_Chinhthuc_Dongquyen_NLN_6_Dieuchinh_6thang_2010_Totrinh_HDND 2" xfId="3342"/>
    <cellStyle name="H_D-A-VU_Chinhthuc_Dongquyen_NLN_6_Dieuchinh_6thang_2010_Totrinh_HDND 3" xfId="6696"/>
    <cellStyle name="H_D-A-VU_Chinhthuc_Dongquyen_NLN_BCXDCB_6thang_2010_BTV" xfId="3343"/>
    <cellStyle name="H_D-A-VU_Chinhthuc_Dongquyen_NLN_BCXDCB_6thang_2010_BTV 2" xfId="3344"/>
    <cellStyle name="H_D-A-VU_Chinhthuc_Dongquyen_NLN_BCXDCB_6thang_2010_BTV 3" xfId="6697"/>
    <cellStyle name="H_D-A-VU_Chinhthuc_Dongquyen_NLN_Nhucauvon_2010" xfId="3345"/>
    <cellStyle name="H_D-A-VU_Chinhthuc_Dongquyen_NLN_Nhucauvon_2010 2" xfId="3346"/>
    <cellStyle name="H_D-A-VU_Chinhthuc_Dongquyen_NLN_Nhucauvon_2010 3" xfId="6698"/>
    <cellStyle name="H_D-A-VU_Chinhthuc_Dongquyen_NLN_Nhucauvon_2010_6_BCXDCB_6thang_2010_BCH" xfId="3347"/>
    <cellStyle name="H_D-A-VU_Chinhthuc_Dongquyen_NLN_Nhucauvon_2010_6_BCXDCB_6thang_2010_BCH 2" xfId="3348"/>
    <cellStyle name="H_D-A-VU_Chinhthuc_Dongquyen_NLN_Nhucauvon_2010_6_BCXDCB_6thang_2010_BCH 3" xfId="6699"/>
    <cellStyle name="H_D-A-VU_ChiTieu_KeHoach_2009" xfId="3349"/>
    <cellStyle name="H_D-A-VU_ChiTieu_KeHoach_2009 2" xfId="3350"/>
    <cellStyle name="H_D-A-VU_ChiTieu_KeHoach_2009 3" xfId="6700"/>
    <cellStyle name="H_D-A-VU_ChiTieu_KeHoach_2009_6_Dieuchinh_6thang_2010_Totrinh_HDND" xfId="3351"/>
    <cellStyle name="H_D-A-VU_ChiTieu_KeHoach_2009_6_Dieuchinh_6thang_2010_Totrinh_HDND 2" xfId="3352"/>
    <cellStyle name="H_D-A-VU_ChiTieu_KeHoach_2009_6_Dieuchinh_6thang_2010_Totrinh_HDND 3" xfId="6701"/>
    <cellStyle name="H_D-A-VU_ChiTieu_KeHoach_2009_BCXDCB_6thang_2010_BTV" xfId="3353"/>
    <cellStyle name="H_D-A-VU_ChiTieu_KeHoach_2009_BCXDCB_6thang_2010_BTV 2" xfId="3354"/>
    <cellStyle name="H_D-A-VU_ChiTieu_KeHoach_2009_BCXDCB_6thang_2010_BTV 3" xfId="6702"/>
    <cellStyle name="H_D-A-VU_ChiTieu_KeHoach_2009_Nhucauvon_2010" xfId="3355"/>
    <cellStyle name="H_D-A-VU_ChiTieu_KeHoach_2009_Nhucauvon_2010 2" xfId="3356"/>
    <cellStyle name="H_D-A-VU_ChiTieu_KeHoach_2009_Nhucauvon_2010 3" xfId="6703"/>
    <cellStyle name="H_D-A-VU_ChiTieu_KeHoach_2009_Nhucauvon_2010_6_BCXDCB_6thang_2010_BCH" xfId="3357"/>
    <cellStyle name="H_D-A-VU_ChiTieu_KeHoach_2009_Nhucauvon_2010_6_BCXDCB_6thang_2010_BCH 2" xfId="3358"/>
    <cellStyle name="H_D-A-VU_ChiTieu_KeHoach_2009_Nhucauvon_2010_6_BCXDCB_6thang_2010_BCH 3" xfId="6704"/>
    <cellStyle name="H_D-A-VU_Danhmuc_Quyhoach2009" xfId="3359"/>
    <cellStyle name="H_D-A-VU_Danhmuc_Quyhoach2009 2" xfId="3360"/>
    <cellStyle name="H_D-A-VU_Danhmuc_Quyhoach2009 3" xfId="6705"/>
    <cellStyle name="H_D-A-VU_Danhmuc_Quyhoach2009_6_Dieuchinh_6thang_2010_Totrinh_HDND" xfId="3361"/>
    <cellStyle name="H_D-A-VU_Danhmuc_Quyhoach2009_6_Dieuchinh_6thang_2010_Totrinh_HDND 2" xfId="3362"/>
    <cellStyle name="H_D-A-VU_Danhmuc_Quyhoach2009_6_Dieuchinh_6thang_2010_Totrinh_HDND 3" xfId="6706"/>
    <cellStyle name="H_D-A-VU_Danhmuc_Quyhoach2009_BCXDCB_6thang_2010_BTV" xfId="3363"/>
    <cellStyle name="H_D-A-VU_Danhmuc_Quyhoach2009_BCXDCB_6thang_2010_BTV 2" xfId="3364"/>
    <cellStyle name="H_D-A-VU_Danhmuc_Quyhoach2009_BCXDCB_6thang_2010_BTV 3" xfId="6707"/>
    <cellStyle name="H_D-A-VU_Danhmuc_Quyhoach2009_Nhucauvon_2010" xfId="3365"/>
    <cellStyle name="H_D-A-VU_Danhmuc_Quyhoach2009_Nhucauvon_2010 2" xfId="3366"/>
    <cellStyle name="H_D-A-VU_Danhmuc_Quyhoach2009_Nhucauvon_2010 3" xfId="6708"/>
    <cellStyle name="H_D-A-VU_Danhmuc_Quyhoach2009_Nhucauvon_2010_6_BCXDCB_6thang_2010_BCH" xfId="3367"/>
    <cellStyle name="H_D-A-VU_Danhmuc_Quyhoach2009_Nhucauvon_2010_6_BCXDCB_6thang_2010_BCH 2" xfId="3368"/>
    <cellStyle name="H_D-A-VU_Danhmuc_Quyhoach2009_Nhucauvon_2010_6_BCXDCB_6thang_2010_BCH 3" xfId="6709"/>
    <cellStyle name="H_D-A-VU_KH Von Dieu tra CBMT 2009ngay3t12qh4t12" xfId="3369"/>
    <cellStyle name="H_D-A-VU_KH Von Dieu tra CBMT 2009ngay3t12qh4t12 2" xfId="3370"/>
    <cellStyle name="H_D-A-VU_KH Von Dieu tra CBMT 2009ngay3t12qh4t12 3" xfId="6714"/>
    <cellStyle name="H_D-A-VU_KH Von Dieu tra CBMT 2009ngay3t12qh4t12_6_Dieuchinh_6thang_2010_Totrinh_HDND" xfId="3371"/>
    <cellStyle name="H_D-A-VU_KH Von Dieu tra CBMT 2009ngay3t12qh4t12_6_Dieuchinh_6thang_2010_Totrinh_HDND 2" xfId="3372"/>
    <cellStyle name="H_D-A-VU_KH Von Dieu tra CBMT 2009ngay3t12qh4t12_6_Dieuchinh_6thang_2010_Totrinh_HDND 3" xfId="6715"/>
    <cellStyle name="H_D-A-VU_KH Von Dieu tra CBMT 2009ngay3t12qh4t12_BCXDCB_6thang_2010_BTV" xfId="3373"/>
    <cellStyle name="H_D-A-VU_KH Von Dieu tra CBMT 2009ngay3t12qh4t12_BCXDCB_6thang_2010_BTV 2" xfId="3374"/>
    <cellStyle name="H_D-A-VU_KH Von Dieu tra CBMT 2009ngay3t12qh4t12_BCXDCB_6thang_2010_BTV 3" xfId="6716"/>
    <cellStyle name="H_D-A-VU_KH Von Dieu tra CBMT 2009ngay3t12qh4t12_Nhucauvon_2010" xfId="3375"/>
    <cellStyle name="H_D-A-VU_KH Von Dieu tra CBMT 2009ngay3t12qh4t12_Nhucauvon_2010 2" xfId="3376"/>
    <cellStyle name="H_D-A-VU_KH Von Dieu tra CBMT 2009ngay3t12qh4t12_Nhucauvon_2010 3" xfId="6717"/>
    <cellStyle name="H_D-A-VU_KH Von Dieu tra CBMT 2009ngay3t12qh4t12_Nhucauvon_2010_6_BCXDCB_6thang_2010_BCH" xfId="3377"/>
    <cellStyle name="H_D-A-VU_KH Von Dieu tra CBMT 2009ngay3t12qh4t12_Nhucauvon_2010_6_BCXDCB_6thang_2010_BCH 2" xfId="3378"/>
    <cellStyle name="H_D-A-VU_KH Von Dieu tra CBMT 2009ngay3t12qh4t12_Nhucauvon_2010_6_BCXDCB_6thang_2010_BCH 3" xfId="6718"/>
    <cellStyle name="H_D-A-VU_KH_2009_CongThuong" xfId="3379"/>
    <cellStyle name="H_D-A-VU_KH_2009_CongThuong 2" xfId="3380"/>
    <cellStyle name="H_D-A-VU_KH_2009_CongThuong 3" xfId="6719"/>
    <cellStyle name="H_D-A-VU_KH_2009_CongThuong_6_Dieuchinh_6thang_2010_Totrinh_HDND" xfId="3381"/>
    <cellStyle name="H_D-A-VU_KH_2009_CongThuong_6_Dieuchinh_6thang_2010_Totrinh_HDND 2" xfId="3382"/>
    <cellStyle name="H_D-A-VU_KH_2009_CongThuong_6_Dieuchinh_6thang_2010_Totrinh_HDND 3" xfId="6720"/>
    <cellStyle name="H_D-A-VU_KH_2009_CongThuong_BCXDCB_6thang_2010_BTV" xfId="3383"/>
    <cellStyle name="H_D-A-VU_KH_2009_CongThuong_BCXDCB_6thang_2010_BTV 2" xfId="3384"/>
    <cellStyle name="H_D-A-VU_KH_2009_CongThuong_BCXDCB_6thang_2010_BTV 3" xfId="6721"/>
    <cellStyle name="H_D-A-VU_KH_2009_CongThuong_Nhucauvon_2010" xfId="3385"/>
    <cellStyle name="H_D-A-VU_KH_2009_CongThuong_Nhucauvon_2010 2" xfId="3386"/>
    <cellStyle name="H_D-A-VU_KH_2009_CongThuong_Nhucauvon_2010 3" xfId="6722"/>
    <cellStyle name="H_D-A-VU_KH_2009_CongThuong_Nhucauvon_2010_6_BCXDCB_6thang_2010_BCH" xfId="3387"/>
    <cellStyle name="H_D-A-VU_KH_2009_CongThuong_Nhucauvon_2010_6_BCXDCB_6thang_2010_BCH 2" xfId="3388"/>
    <cellStyle name="H_D-A-VU_KH_2009_CongThuong_Nhucauvon_2010_6_BCXDCB_6thang_2010_BCH 3" xfId="6723"/>
    <cellStyle name="H_D-A-VU_KH_SXNL_2009" xfId="3389"/>
    <cellStyle name="H_D-A-VU_KH_SXNL_2009 2" xfId="3390"/>
    <cellStyle name="H_D-A-VU_KH_SXNL_2009 3" xfId="6724"/>
    <cellStyle name="H_D-A-VU_KH_SXNL_2009_6_Dieuchinh_6thang_2010_Totrinh_HDND" xfId="3391"/>
    <cellStyle name="H_D-A-VU_KH_SXNL_2009_6_Dieuchinh_6thang_2010_Totrinh_HDND 2" xfId="3392"/>
    <cellStyle name="H_D-A-VU_KH_SXNL_2009_6_Dieuchinh_6thang_2010_Totrinh_HDND 3" xfId="6725"/>
    <cellStyle name="H_D-A-VU_KH_SXNL_2009_BCXDCB_6thang_2010_BTV" xfId="3393"/>
    <cellStyle name="H_D-A-VU_KH_SXNL_2009_BCXDCB_6thang_2010_BTV 2" xfId="3394"/>
    <cellStyle name="H_D-A-VU_KH_SXNL_2009_BCXDCB_6thang_2010_BTV 3" xfId="6726"/>
    <cellStyle name="H_D-A-VU_KH_SXNL_2009_Nhucauvon_2010" xfId="3395"/>
    <cellStyle name="H_D-A-VU_KH_SXNL_2009_Nhucauvon_2010 2" xfId="3396"/>
    <cellStyle name="H_D-A-VU_KH_SXNL_2009_Nhucauvon_2010 3" xfId="6727"/>
    <cellStyle name="H_D-A-VU_KH_SXNL_2009_Nhucauvon_2010_6_BCXDCB_6thang_2010_BCH" xfId="3397"/>
    <cellStyle name="H_D-A-VU_KH_SXNL_2009_Nhucauvon_2010_6_BCXDCB_6thang_2010_BCH 2" xfId="3398"/>
    <cellStyle name="H_D-A-VU_KH_SXNL_2009_Nhucauvon_2010_6_BCXDCB_6thang_2010_BCH 3" xfId="6728"/>
    <cellStyle name="H_D-A-VU_KHXDCB_2009_ HDND" xfId="3399"/>
    <cellStyle name="H_D-A-VU_KHXDCB_2009_ HDND 2" xfId="3400"/>
    <cellStyle name="H_D-A-VU_KHXDCB_2009_ HDND 3" xfId="6729"/>
    <cellStyle name="H_D-A-VU_KHXDCB_2009_ HDND_6_Dieuchinh_6thang_2010_Totrinh_HDND" xfId="3401"/>
    <cellStyle name="H_D-A-VU_KHXDCB_2009_ HDND_6_Dieuchinh_6thang_2010_Totrinh_HDND 2" xfId="3402"/>
    <cellStyle name="H_D-A-VU_KHXDCB_2009_ HDND_6_Dieuchinh_6thang_2010_Totrinh_HDND 3" xfId="6730"/>
    <cellStyle name="H_D-A-VU_KHXDCB_2009_ HDND_BCXDCB_6thang_2010_BTV" xfId="3403"/>
    <cellStyle name="H_D-A-VU_KHXDCB_2009_ HDND_BCXDCB_6thang_2010_BTV 2" xfId="3404"/>
    <cellStyle name="H_D-A-VU_KHXDCB_2009_ HDND_BCXDCB_6thang_2010_BTV 3" xfId="6731"/>
    <cellStyle name="H_D-A-VU_KHXDCB_2009_ HDND_Nhucauvon_2010" xfId="3405"/>
    <cellStyle name="H_D-A-VU_KHXDCB_2009_ HDND_Nhucauvon_2010 2" xfId="3406"/>
    <cellStyle name="H_D-A-VU_KHXDCB_2009_ HDND_Nhucauvon_2010 3" xfId="6732"/>
    <cellStyle name="H_D-A-VU_KHXDCB_2009_ HDND_Nhucauvon_2010_6_BCXDCB_6thang_2010_BCH" xfId="3407"/>
    <cellStyle name="H_D-A-VU_KHXDCB_2009_ HDND_Nhucauvon_2010_6_BCXDCB_6thang_2010_BCH 2" xfId="3408"/>
    <cellStyle name="H_D-A-VU_KHXDCB_2009_ HDND_Nhucauvon_2010_6_BCXDCB_6thang_2010_BCH 3" xfId="6733"/>
    <cellStyle name="H_D-A-VU_Kiennghi_TTCP" xfId="3409"/>
    <cellStyle name="H_D-A-VU_Kiennghi_TTCP 2" xfId="3410"/>
    <cellStyle name="H_D-A-VU_Kiennghi_TTCP 3" xfId="6710"/>
    <cellStyle name="H_D-A-VU_Kiennghi_TTCP_Bosung" xfId="3411"/>
    <cellStyle name="H_D-A-VU_Kiennghi_TTCP_Bosung 2" xfId="3412"/>
    <cellStyle name="H_D-A-VU_Kiennghi_TTCP_Bosung 3" xfId="6711"/>
    <cellStyle name="H_D-A-VU_Kiennghi_TTCP_Bosung_lan2" xfId="3413"/>
    <cellStyle name="H_D-A-VU_Kiennghi_TTCP_Bosung_lan2 2" xfId="3414"/>
    <cellStyle name="H_D-A-VU_Kiennghi_TTCP_Bosung_lan2 3" xfId="6712"/>
    <cellStyle name="H_D-A-VU_Kiennghibosungvon_TTCP_2" xfId="3415"/>
    <cellStyle name="H_D-A-VU_Kiennghibosungvon_TTCP_2 2" xfId="3416"/>
    <cellStyle name="H_D-A-VU_Kiennghibosungvon_TTCP_2 3" xfId="6713"/>
    <cellStyle name="H_D-A-VU_Nhucauvon_2010" xfId="3417"/>
    <cellStyle name="H_D-A-VU_Nhucauvon_2010 2" xfId="3418"/>
    <cellStyle name="H_D-A-VU_Nhucauvon_2010 3" xfId="6734"/>
    <cellStyle name="H_D-A-VU_Nhucauvon_2010_6_BCXDCB_6thang_2010_BCH" xfId="3419"/>
    <cellStyle name="H_D-A-VU_Nhucauvon_2010_6_BCXDCB_6thang_2010_BCH 2" xfId="3420"/>
    <cellStyle name="H_D-A-VU_Nhucauvon_2010_6_BCXDCB_6thang_2010_BCH 3" xfId="6735"/>
    <cellStyle name="H_D-A-VU_Phanbotindung_2009_KH" xfId="3421"/>
    <cellStyle name="H_D-A-VU_Phanbotindung_2009_KH 2" xfId="3422"/>
    <cellStyle name="H_D-A-VU_Phanbotindung_2009_KH 3" xfId="6736"/>
    <cellStyle name="H_D-A-VU_Phanbotindung_2009_KH_6_Dieuchinh_6thang_2010_Totrinh_HDND" xfId="3423"/>
    <cellStyle name="H_D-A-VU_Phanbotindung_2009_KH_6_Dieuchinh_6thang_2010_Totrinh_HDND 2" xfId="3424"/>
    <cellStyle name="H_D-A-VU_Phanbotindung_2009_KH_6_Dieuchinh_6thang_2010_Totrinh_HDND 3" xfId="6737"/>
    <cellStyle name="H_D-A-VU_Phanbotindung_2009_KH_BCXDCB_6thang_2010_BTV" xfId="3425"/>
    <cellStyle name="H_D-A-VU_Phanbotindung_2009_KH_BCXDCB_6thang_2010_BTV 2" xfId="3426"/>
    <cellStyle name="H_D-A-VU_Phanbotindung_2009_KH_BCXDCB_6thang_2010_BTV 3" xfId="6738"/>
    <cellStyle name="H_D-A-VU_Phanbotindung_2009_KH_Nhucauvon_2010" xfId="3427"/>
    <cellStyle name="H_D-A-VU_Phanbotindung_2009_KH_Nhucauvon_2010 2" xfId="3428"/>
    <cellStyle name="H_D-A-VU_Phanbotindung_2009_KH_Nhucauvon_2010 3" xfId="6739"/>
    <cellStyle name="H_D-A-VU_Phanbotindung_2009_KH_Nhucauvon_2010_6_BCXDCB_6thang_2010_BCH" xfId="3429"/>
    <cellStyle name="H_D-A-VU_Phanbotindung_2009_KH_Nhucauvon_2010_6_BCXDCB_6thang_2010_BCH 2" xfId="3430"/>
    <cellStyle name="H_D-A-VU_Phanbotindung_2009_KH_Nhucauvon_2010_6_BCXDCB_6thang_2010_BCH 3" xfId="6740"/>
    <cellStyle name="H_HSTHAU" xfId="3431"/>
    <cellStyle name="H_HSTHAU 2" xfId="3432"/>
    <cellStyle name="H_HSTHAU 3" xfId="6741"/>
    <cellStyle name="H_HSTHAU_6_Dieuchinh_6thang_2010_Totrinh_HDND" xfId="3433"/>
    <cellStyle name="H_HSTHAU_6_Dieuchinh_6thang_2010_Totrinh_HDND 2" xfId="3434"/>
    <cellStyle name="H_HSTHAU_6_Dieuchinh_6thang_2010_Totrinh_HDND 3" xfId="6742"/>
    <cellStyle name="H_HSTHAU_BCXDCB_6thang_2010_BTV" xfId="3435"/>
    <cellStyle name="H_HSTHAU_BCXDCB_6thang_2010_BTV 2" xfId="3436"/>
    <cellStyle name="H_HSTHAU_BCXDCB_6thang_2010_BTV 3" xfId="6743"/>
    <cellStyle name="H_HSTHAU_BieuKH.TM(T12.Gui TH)_2" xfId="3437"/>
    <cellStyle name="H_HSTHAU_BieuKH.TM(T12.Gui TH)_2 2" xfId="3438"/>
    <cellStyle name="H_HSTHAU_BieuKH.TM(T12.Gui TH)_2 3" xfId="6744"/>
    <cellStyle name="H_HSTHAU_BieuKH.TM(T12.Gui TH)_2_6_Dieuchinh_6thang_2010_Totrinh_HDND" xfId="3439"/>
    <cellStyle name="H_HSTHAU_BieuKH.TM(T12.Gui TH)_2_6_Dieuchinh_6thang_2010_Totrinh_HDND 2" xfId="3440"/>
    <cellStyle name="H_HSTHAU_BieuKH.TM(T12.Gui TH)_2_6_Dieuchinh_6thang_2010_Totrinh_HDND 3" xfId="6745"/>
    <cellStyle name="H_HSTHAU_BieuKH.TM(T12.Gui TH)_2_BCXDCB_6thang_2010_BTV" xfId="3441"/>
    <cellStyle name="H_HSTHAU_BieuKH.TM(T12.Gui TH)_2_BCXDCB_6thang_2010_BTV 2" xfId="3442"/>
    <cellStyle name="H_HSTHAU_BieuKH.TM(T12.Gui TH)_2_BCXDCB_6thang_2010_BTV 3" xfId="6746"/>
    <cellStyle name="H_HSTHAU_BieuKH.TM(T12.Gui TH)_2_Nhucauvon_2010" xfId="3443"/>
    <cellStyle name="H_HSTHAU_BieuKH.TM(T12.Gui TH)_2_Nhucauvon_2010 2" xfId="3444"/>
    <cellStyle name="H_HSTHAU_BieuKH.TM(T12.Gui TH)_2_Nhucauvon_2010 3" xfId="6747"/>
    <cellStyle name="H_HSTHAU_BieuKH.TM(T12.Gui TH)_2_Nhucauvon_2010_6_BCXDCB_6thang_2010_BCH" xfId="3445"/>
    <cellStyle name="H_HSTHAU_BieuKH.TM(T12.Gui TH)_2_Nhucauvon_2010_6_BCXDCB_6thang_2010_BCH 2" xfId="3446"/>
    <cellStyle name="H_HSTHAU_BieuKH.TM(T12.Gui TH)_2_Nhucauvon_2010_6_BCXDCB_6thang_2010_BCH 3" xfId="6748"/>
    <cellStyle name="H_HSTHAU_Chi tieu su nghiep VHXH 2009 chi tiet_01_12qh3t12" xfId="3447"/>
    <cellStyle name="H_HSTHAU_Chi tieu su nghiep VHXH 2009 chi tiet_01_12qh3t12 2" xfId="3448"/>
    <cellStyle name="H_HSTHAU_Chi tieu su nghiep VHXH 2009 chi tiet_01_12qh3t12 3" xfId="6749"/>
    <cellStyle name="H_HSTHAU_Chi tieu su nghiep VHXH 2009 chi tiet_01_12qh3t12_6_Dieuchinh_6thang_2010_Totrinh_HDND" xfId="3449"/>
    <cellStyle name="H_HSTHAU_Chi tieu su nghiep VHXH 2009 chi tiet_01_12qh3t12_6_Dieuchinh_6thang_2010_Totrinh_HDND 2" xfId="3450"/>
    <cellStyle name="H_HSTHAU_Chi tieu su nghiep VHXH 2009 chi tiet_01_12qh3t12_6_Dieuchinh_6thang_2010_Totrinh_HDND 3" xfId="6750"/>
    <cellStyle name="H_HSTHAU_Chi tieu su nghiep VHXH 2009 chi tiet_01_12qh3t12_BCXDCB_6thang_2010_BTV" xfId="3451"/>
    <cellStyle name="H_HSTHAU_Chi tieu su nghiep VHXH 2009 chi tiet_01_12qh3t12_BCXDCB_6thang_2010_BTV 2" xfId="3452"/>
    <cellStyle name="H_HSTHAU_Chi tieu su nghiep VHXH 2009 chi tiet_01_12qh3t12_BCXDCB_6thang_2010_BTV 3" xfId="6751"/>
    <cellStyle name="H_HSTHAU_Chi tieu su nghiep VHXH 2009 chi tiet_01_12qh3t12_Nhucauvon_2010" xfId="3453"/>
    <cellStyle name="H_HSTHAU_Chi tieu su nghiep VHXH 2009 chi tiet_01_12qh3t12_Nhucauvon_2010 2" xfId="3454"/>
    <cellStyle name="H_HSTHAU_Chi tieu su nghiep VHXH 2009 chi tiet_01_12qh3t12_Nhucauvon_2010 3" xfId="6752"/>
    <cellStyle name="H_HSTHAU_Chi tieu su nghiep VHXH 2009 chi tiet_01_12qh3t12_Nhucauvon_2010_6_BCXDCB_6thang_2010_BCH" xfId="3455"/>
    <cellStyle name="H_HSTHAU_Chi tieu su nghiep VHXH 2009 chi tiet_01_12qh3t12_Nhucauvon_2010_6_BCXDCB_6thang_2010_BCH 2" xfId="3456"/>
    <cellStyle name="H_HSTHAU_Chi tieu su nghiep VHXH 2009 chi tiet_01_12qh3t12_Nhucauvon_2010_6_BCXDCB_6thang_2010_BCH 3" xfId="6753"/>
    <cellStyle name="H_HSTHAU_Chinhthuc_Dongquyen_NLN" xfId="3457"/>
    <cellStyle name="H_HSTHAU_Chinhthuc_Dongquyen_NLN 2" xfId="3458"/>
    <cellStyle name="H_HSTHAU_Chinhthuc_Dongquyen_NLN 3" xfId="6754"/>
    <cellStyle name="H_HSTHAU_Chinhthuc_Dongquyen_NLN_6_Dieuchinh_6thang_2010_Totrinh_HDND" xfId="3459"/>
    <cellStyle name="H_HSTHAU_Chinhthuc_Dongquyen_NLN_6_Dieuchinh_6thang_2010_Totrinh_HDND 2" xfId="3460"/>
    <cellStyle name="H_HSTHAU_Chinhthuc_Dongquyen_NLN_6_Dieuchinh_6thang_2010_Totrinh_HDND 3" xfId="6755"/>
    <cellStyle name="H_HSTHAU_Chinhthuc_Dongquyen_NLN_BCXDCB_6thang_2010_BTV" xfId="3461"/>
    <cellStyle name="H_HSTHAU_Chinhthuc_Dongquyen_NLN_BCXDCB_6thang_2010_BTV 2" xfId="3462"/>
    <cellStyle name="H_HSTHAU_Chinhthuc_Dongquyen_NLN_BCXDCB_6thang_2010_BTV 3" xfId="6756"/>
    <cellStyle name="H_HSTHAU_Chinhthuc_Dongquyen_NLN_Nhucauvon_2010" xfId="3463"/>
    <cellStyle name="H_HSTHAU_Chinhthuc_Dongquyen_NLN_Nhucauvon_2010 2" xfId="3464"/>
    <cellStyle name="H_HSTHAU_Chinhthuc_Dongquyen_NLN_Nhucauvon_2010 3" xfId="6757"/>
    <cellStyle name="H_HSTHAU_Chinhthuc_Dongquyen_NLN_Nhucauvon_2010_6_BCXDCB_6thang_2010_BCH" xfId="3465"/>
    <cellStyle name="H_HSTHAU_Chinhthuc_Dongquyen_NLN_Nhucauvon_2010_6_BCXDCB_6thang_2010_BCH 2" xfId="3466"/>
    <cellStyle name="H_HSTHAU_Chinhthuc_Dongquyen_NLN_Nhucauvon_2010_6_BCXDCB_6thang_2010_BCH 3" xfId="6758"/>
    <cellStyle name="H_HSTHAU_ChiTieu_KeHoach_2009" xfId="3467"/>
    <cellStyle name="H_HSTHAU_ChiTieu_KeHoach_2009 2" xfId="3468"/>
    <cellStyle name="H_HSTHAU_ChiTieu_KeHoach_2009 3" xfId="6759"/>
    <cellStyle name="H_HSTHAU_ChiTieu_KeHoach_2009_6_Dieuchinh_6thang_2010_Totrinh_HDND" xfId="3469"/>
    <cellStyle name="H_HSTHAU_ChiTieu_KeHoach_2009_6_Dieuchinh_6thang_2010_Totrinh_HDND 2" xfId="3470"/>
    <cellStyle name="H_HSTHAU_ChiTieu_KeHoach_2009_6_Dieuchinh_6thang_2010_Totrinh_HDND 3" xfId="6760"/>
    <cellStyle name="H_HSTHAU_ChiTieu_KeHoach_2009_BCXDCB_6thang_2010_BTV" xfId="3471"/>
    <cellStyle name="H_HSTHAU_ChiTieu_KeHoach_2009_BCXDCB_6thang_2010_BTV 2" xfId="3472"/>
    <cellStyle name="H_HSTHAU_ChiTieu_KeHoach_2009_BCXDCB_6thang_2010_BTV 3" xfId="6761"/>
    <cellStyle name="H_HSTHAU_ChiTieu_KeHoach_2009_Nhucauvon_2010" xfId="3473"/>
    <cellStyle name="H_HSTHAU_ChiTieu_KeHoach_2009_Nhucauvon_2010 2" xfId="3474"/>
    <cellStyle name="H_HSTHAU_ChiTieu_KeHoach_2009_Nhucauvon_2010 3" xfId="6762"/>
    <cellStyle name="H_HSTHAU_ChiTieu_KeHoach_2009_Nhucauvon_2010_6_BCXDCB_6thang_2010_BCH" xfId="3475"/>
    <cellStyle name="H_HSTHAU_ChiTieu_KeHoach_2009_Nhucauvon_2010_6_BCXDCB_6thang_2010_BCH 2" xfId="3476"/>
    <cellStyle name="H_HSTHAU_ChiTieu_KeHoach_2009_Nhucauvon_2010_6_BCXDCB_6thang_2010_BCH 3" xfId="6763"/>
    <cellStyle name="H_HSTHAU_Danhmuc_Quyhoach2009" xfId="3477"/>
    <cellStyle name="H_HSTHAU_Danhmuc_Quyhoach2009 2" xfId="3478"/>
    <cellStyle name="H_HSTHAU_Danhmuc_Quyhoach2009 3" xfId="6764"/>
    <cellStyle name="H_HSTHAU_Danhmuc_Quyhoach2009_6_Dieuchinh_6thang_2010_Totrinh_HDND" xfId="3479"/>
    <cellStyle name="H_HSTHAU_Danhmuc_Quyhoach2009_6_Dieuchinh_6thang_2010_Totrinh_HDND 2" xfId="3480"/>
    <cellStyle name="H_HSTHAU_Danhmuc_Quyhoach2009_6_Dieuchinh_6thang_2010_Totrinh_HDND 3" xfId="6765"/>
    <cellStyle name="H_HSTHAU_Danhmuc_Quyhoach2009_BCXDCB_6thang_2010_BTV" xfId="3481"/>
    <cellStyle name="H_HSTHAU_Danhmuc_Quyhoach2009_BCXDCB_6thang_2010_BTV 2" xfId="3482"/>
    <cellStyle name="H_HSTHAU_Danhmuc_Quyhoach2009_BCXDCB_6thang_2010_BTV 3" xfId="6766"/>
    <cellStyle name="H_HSTHAU_Danhmuc_Quyhoach2009_Nhucauvon_2010" xfId="3483"/>
    <cellStyle name="H_HSTHAU_Danhmuc_Quyhoach2009_Nhucauvon_2010 2" xfId="3484"/>
    <cellStyle name="H_HSTHAU_Danhmuc_Quyhoach2009_Nhucauvon_2010 3" xfId="6767"/>
    <cellStyle name="H_HSTHAU_Danhmuc_Quyhoach2009_Nhucauvon_2010_6_BCXDCB_6thang_2010_BCH" xfId="3485"/>
    <cellStyle name="H_HSTHAU_Danhmuc_Quyhoach2009_Nhucauvon_2010_6_BCXDCB_6thang_2010_BCH 2" xfId="3486"/>
    <cellStyle name="H_HSTHAU_Danhmuc_Quyhoach2009_Nhucauvon_2010_6_BCXDCB_6thang_2010_BCH 3" xfId="6768"/>
    <cellStyle name="H_HSTHAU_KH Von Dieu tra CBMT 2009ngay3t12qh4t12" xfId="3487"/>
    <cellStyle name="H_HSTHAU_KH Von Dieu tra CBMT 2009ngay3t12qh4t12 2" xfId="3488"/>
    <cellStyle name="H_HSTHAU_KH Von Dieu tra CBMT 2009ngay3t12qh4t12 3" xfId="6773"/>
    <cellStyle name="H_HSTHAU_KH Von Dieu tra CBMT 2009ngay3t12qh4t12_6_Dieuchinh_6thang_2010_Totrinh_HDND" xfId="3489"/>
    <cellStyle name="H_HSTHAU_KH Von Dieu tra CBMT 2009ngay3t12qh4t12_6_Dieuchinh_6thang_2010_Totrinh_HDND 2" xfId="3490"/>
    <cellStyle name="H_HSTHAU_KH Von Dieu tra CBMT 2009ngay3t12qh4t12_6_Dieuchinh_6thang_2010_Totrinh_HDND 3" xfId="6774"/>
    <cellStyle name="H_HSTHAU_KH Von Dieu tra CBMT 2009ngay3t12qh4t12_BCXDCB_6thang_2010_BTV" xfId="3491"/>
    <cellStyle name="H_HSTHAU_KH Von Dieu tra CBMT 2009ngay3t12qh4t12_BCXDCB_6thang_2010_BTV 2" xfId="3492"/>
    <cellStyle name="H_HSTHAU_KH Von Dieu tra CBMT 2009ngay3t12qh4t12_BCXDCB_6thang_2010_BTV 3" xfId="6775"/>
    <cellStyle name="H_HSTHAU_KH Von Dieu tra CBMT 2009ngay3t12qh4t12_Nhucauvon_2010" xfId="3493"/>
    <cellStyle name="H_HSTHAU_KH Von Dieu tra CBMT 2009ngay3t12qh4t12_Nhucauvon_2010 2" xfId="3494"/>
    <cellStyle name="H_HSTHAU_KH Von Dieu tra CBMT 2009ngay3t12qh4t12_Nhucauvon_2010 3" xfId="6776"/>
    <cellStyle name="H_HSTHAU_KH Von Dieu tra CBMT 2009ngay3t12qh4t12_Nhucauvon_2010_6_BCXDCB_6thang_2010_BCH" xfId="3495"/>
    <cellStyle name="H_HSTHAU_KH Von Dieu tra CBMT 2009ngay3t12qh4t12_Nhucauvon_2010_6_BCXDCB_6thang_2010_BCH 2" xfId="3496"/>
    <cellStyle name="H_HSTHAU_KH Von Dieu tra CBMT 2009ngay3t12qh4t12_Nhucauvon_2010_6_BCXDCB_6thang_2010_BCH 3" xfId="6777"/>
    <cellStyle name="H_HSTHAU_KH_2009_CongThuong" xfId="3497"/>
    <cellStyle name="H_HSTHAU_KH_2009_CongThuong 2" xfId="3498"/>
    <cellStyle name="H_HSTHAU_KH_2009_CongThuong 3" xfId="6778"/>
    <cellStyle name="H_HSTHAU_KH_2009_CongThuong_6_Dieuchinh_6thang_2010_Totrinh_HDND" xfId="3499"/>
    <cellStyle name="H_HSTHAU_KH_2009_CongThuong_6_Dieuchinh_6thang_2010_Totrinh_HDND 2" xfId="3500"/>
    <cellStyle name="H_HSTHAU_KH_2009_CongThuong_6_Dieuchinh_6thang_2010_Totrinh_HDND 3" xfId="6779"/>
    <cellStyle name="H_HSTHAU_KH_2009_CongThuong_BCXDCB_6thang_2010_BTV" xfId="3501"/>
    <cellStyle name="H_HSTHAU_KH_2009_CongThuong_BCXDCB_6thang_2010_BTV 2" xfId="3502"/>
    <cellStyle name="H_HSTHAU_KH_2009_CongThuong_BCXDCB_6thang_2010_BTV 3" xfId="6780"/>
    <cellStyle name="H_HSTHAU_KH_2009_CongThuong_Nhucauvon_2010" xfId="3503"/>
    <cellStyle name="H_HSTHAU_KH_2009_CongThuong_Nhucauvon_2010 2" xfId="3504"/>
    <cellStyle name="H_HSTHAU_KH_2009_CongThuong_Nhucauvon_2010 3" xfId="6781"/>
    <cellStyle name="H_HSTHAU_KH_2009_CongThuong_Nhucauvon_2010_6_BCXDCB_6thang_2010_BCH" xfId="3505"/>
    <cellStyle name="H_HSTHAU_KH_2009_CongThuong_Nhucauvon_2010_6_BCXDCB_6thang_2010_BCH 2" xfId="3506"/>
    <cellStyle name="H_HSTHAU_KH_2009_CongThuong_Nhucauvon_2010_6_BCXDCB_6thang_2010_BCH 3" xfId="6782"/>
    <cellStyle name="H_HSTHAU_KH_SXNL_2009" xfId="3507"/>
    <cellStyle name="H_HSTHAU_KH_SXNL_2009 2" xfId="3508"/>
    <cellStyle name="H_HSTHAU_KH_SXNL_2009 3" xfId="6783"/>
    <cellStyle name="H_HSTHAU_KH_SXNL_2009_6_Dieuchinh_6thang_2010_Totrinh_HDND" xfId="3509"/>
    <cellStyle name="H_HSTHAU_KH_SXNL_2009_6_Dieuchinh_6thang_2010_Totrinh_HDND 2" xfId="3510"/>
    <cellStyle name="H_HSTHAU_KH_SXNL_2009_6_Dieuchinh_6thang_2010_Totrinh_HDND 3" xfId="6784"/>
    <cellStyle name="H_HSTHAU_KH_SXNL_2009_BCXDCB_6thang_2010_BTV" xfId="3511"/>
    <cellStyle name="H_HSTHAU_KH_SXNL_2009_BCXDCB_6thang_2010_BTV 2" xfId="3512"/>
    <cellStyle name="H_HSTHAU_KH_SXNL_2009_BCXDCB_6thang_2010_BTV 3" xfId="6785"/>
    <cellStyle name="H_HSTHAU_KH_SXNL_2009_Nhucauvon_2010" xfId="3513"/>
    <cellStyle name="H_HSTHAU_KH_SXNL_2009_Nhucauvon_2010 2" xfId="3514"/>
    <cellStyle name="H_HSTHAU_KH_SXNL_2009_Nhucauvon_2010 3" xfId="6786"/>
    <cellStyle name="H_HSTHAU_KH_SXNL_2009_Nhucauvon_2010_6_BCXDCB_6thang_2010_BCH" xfId="3515"/>
    <cellStyle name="H_HSTHAU_KH_SXNL_2009_Nhucauvon_2010_6_BCXDCB_6thang_2010_BCH 2" xfId="3516"/>
    <cellStyle name="H_HSTHAU_KH_SXNL_2009_Nhucauvon_2010_6_BCXDCB_6thang_2010_BCH 3" xfId="6787"/>
    <cellStyle name="H_HSTHAU_KHXDCB_2009_ HDND" xfId="3517"/>
    <cellStyle name="H_HSTHAU_KHXDCB_2009_ HDND 2" xfId="3518"/>
    <cellStyle name="H_HSTHAU_KHXDCB_2009_ HDND 3" xfId="6788"/>
    <cellStyle name="H_HSTHAU_KHXDCB_2009_ HDND_6_Dieuchinh_6thang_2010_Totrinh_HDND" xfId="3519"/>
    <cellStyle name="H_HSTHAU_KHXDCB_2009_ HDND_6_Dieuchinh_6thang_2010_Totrinh_HDND 2" xfId="3520"/>
    <cellStyle name="H_HSTHAU_KHXDCB_2009_ HDND_6_Dieuchinh_6thang_2010_Totrinh_HDND 3" xfId="6789"/>
    <cellStyle name="H_HSTHAU_KHXDCB_2009_ HDND_BCXDCB_6thang_2010_BTV" xfId="3521"/>
    <cellStyle name="H_HSTHAU_KHXDCB_2009_ HDND_BCXDCB_6thang_2010_BTV 2" xfId="3522"/>
    <cellStyle name="H_HSTHAU_KHXDCB_2009_ HDND_BCXDCB_6thang_2010_BTV 3" xfId="6790"/>
    <cellStyle name="H_HSTHAU_KHXDCB_2009_ HDND_Nhucauvon_2010" xfId="3523"/>
    <cellStyle name="H_HSTHAU_KHXDCB_2009_ HDND_Nhucauvon_2010 2" xfId="3524"/>
    <cellStyle name="H_HSTHAU_KHXDCB_2009_ HDND_Nhucauvon_2010 3" xfId="6791"/>
    <cellStyle name="H_HSTHAU_KHXDCB_2009_ HDND_Nhucauvon_2010_6_BCXDCB_6thang_2010_BCH" xfId="3525"/>
    <cellStyle name="H_HSTHAU_KHXDCB_2009_ HDND_Nhucauvon_2010_6_BCXDCB_6thang_2010_BCH 2" xfId="3526"/>
    <cellStyle name="H_HSTHAU_KHXDCB_2009_ HDND_Nhucauvon_2010_6_BCXDCB_6thang_2010_BCH 3" xfId="6792"/>
    <cellStyle name="H_HSTHAU_Kiennghi_TTCP" xfId="3527"/>
    <cellStyle name="H_HSTHAU_Kiennghi_TTCP 2" xfId="3528"/>
    <cellStyle name="H_HSTHAU_Kiennghi_TTCP 3" xfId="6769"/>
    <cellStyle name="H_HSTHAU_Kiennghi_TTCP_Bosung" xfId="3529"/>
    <cellStyle name="H_HSTHAU_Kiennghi_TTCP_Bosung 2" xfId="3530"/>
    <cellStyle name="H_HSTHAU_Kiennghi_TTCP_Bosung 3" xfId="6770"/>
    <cellStyle name="H_HSTHAU_Kiennghi_TTCP_Bosung_lan2" xfId="3531"/>
    <cellStyle name="H_HSTHAU_Kiennghi_TTCP_Bosung_lan2 2" xfId="3532"/>
    <cellStyle name="H_HSTHAU_Kiennghi_TTCP_Bosung_lan2 3" xfId="6771"/>
    <cellStyle name="H_HSTHAU_Kiennghibosungvon_TTCP_2" xfId="3533"/>
    <cellStyle name="H_HSTHAU_Kiennghibosungvon_TTCP_2 2" xfId="3534"/>
    <cellStyle name="H_HSTHAU_Kiennghibosungvon_TTCP_2 3" xfId="6772"/>
    <cellStyle name="H_HSTHAU_Nhucauvon_2010" xfId="3535"/>
    <cellStyle name="H_HSTHAU_Nhucauvon_2010 2" xfId="3536"/>
    <cellStyle name="H_HSTHAU_Nhucauvon_2010 3" xfId="6793"/>
    <cellStyle name="H_HSTHAU_Nhucauvon_2010_6_BCXDCB_6thang_2010_BCH" xfId="3537"/>
    <cellStyle name="H_HSTHAU_Nhucauvon_2010_6_BCXDCB_6thang_2010_BCH 2" xfId="3538"/>
    <cellStyle name="H_HSTHAU_Nhucauvon_2010_6_BCXDCB_6thang_2010_BCH 3" xfId="6794"/>
    <cellStyle name="H_HSTHAU_Phanbotindung_2009_KH" xfId="3539"/>
    <cellStyle name="H_HSTHAU_Phanbotindung_2009_KH 2" xfId="3540"/>
    <cellStyle name="H_HSTHAU_Phanbotindung_2009_KH 3" xfId="6795"/>
    <cellStyle name="H_HSTHAU_Phanbotindung_2009_KH_6_Dieuchinh_6thang_2010_Totrinh_HDND" xfId="3541"/>
    <cellStyle name="H_HSTHAU_Phanbotindung_2009_KH_6_Dieuchinh_6thang_2010_Totrinh_HDND 2" xfId="3542"/>
    <cellStyle name="H_HSTHAU_Phanbotindung_2009_KH_6_Dieuchinh_6thang_2010_Totrinh_HDND 3" xfId="6796"/>
    <cellStyle name="H_HSTHAU_Phanbotindung_2009_KH_BCXDCB_6thang_2010_BTV" xfId="3543"/>
    <cellStyle name="H_HSTHAU_Phanbotindung_2009_KH_BCXDCB_6thang_2010_BTV 2" xfId="3544"/>
    <cellStyle name="H_HSTHAU_Phanbotindung_2009_KH_BCXDCB_6thang_2010_BTV 3" xfId="6797"/>
    <cellStyle name="H_HSTHAU_Phanbotindung_2009_KH_Nhucauvon_2010" xfId="3545"/>
    <cellStyle name="H_HSTHAU_Phanbotindung_2009_KH_Nhucauvon_2010 2" xfId="3546"/>
    <cellStyle name="H_HSTHAU_Phanbotindung_2009_KH_Nhucauvon_2010 3" xfId="6798"/>
    <cellStyle name="H_HSTHAU_Phanbotindung_2009_KH_Nhucauvon_2010_6_BCXDCB_6thang_2010_BCH" xfId="3547"/>
    <cellStyle name="H_HSTHAU_Phanbotindung_2009_KH_Nhucauvon_2010_6_BCXDCB_6thang_2010_BCH 2" xfId="3548"/>
    <cellStyle name="H_HSTHAU_Phanbotindung_2009_KH_Nhucauvon_2010_6_BCXDCB_6thang_2010_BCH 3" xfId="6799"/>
    <cellStyle name="H_KH Von Dieu tra CBMT 2009ngay3t12qh4t12" xfId="3549"/>
    <cellStyle name="H_KH Von Dieu tra CBMT 2009ngay3t12qh4t12 2" xfId="3550"/>
    <cellStyle name="H_KH Von Dieu tra CBMT 2009ngay3t12qh4t12 3" xfId="6804"/>
    <cellStyle name="H_KH Von Dieu tra CBMT 2009ngay3t12qh4t12_6_Dieuchinh_6thang_2010_Totrinh_HDND" xfId="3551"/>
    <cellStyle name="H_KH Von Dieu tra CBMT 2009ngay3t12qh4t12_6_Dieuchinh_6thang_2010_Totrinh_HDND 2" xfId="3552"/>
    <cellStyle name="H_KH Von Dieu tra CBMT 2009ngay3t12qh4t12_6_Dieuchinh_6thang_2010_Totrinh_HDND 3" xfId="6805"/>
    <cellStyle name="H_KH Von Dieu tra CBMT 2009ngay3t12qh4t12_BCXDCB_6thang_2010_BTV" xfId="3553"/>
    <cellStyle name="H_KH Von Dieu tra CBMT 2009ngay3t12qh4t12_BCXDCB_6thang_2010_BTV 2" xfId="3554"/>
    <cellStyle name="H_KH Von Dieu tra CBMT 2009ngay3t12qh4t12_BCXDCB_6thang_2010_BTV 3" xfId="6806"/>
    <cellStyle name="H_KH Von Dieu tra CBMT 2009ngay3t12qh4t12_Nhucauvon_2010" xfId="3555"/>
    <cellStyle name="H_KH Von Dieu tra CBMT 2009ngay3t12qh4t12_Nhucauvon_2010 2" xfId="3556"/>
    <cellStyle name="H_KH Von Dieu tra CBMT 2009ngay3t12qh4t12_Nhucauvon_2010 3" xfId="6807"/>
    <cellStyle name="H_KH Von Dieu tra CBMT 2009ngay3t12qh4t12_Nhucauvon_2010_6_BCXDCB_6thang_2010_BCH" xfId="3557"/>
    <cellStyle name="H_KH Von Dieu tra CBMT 2009ngay3t12qh4t12_Nhucauvon_2010_6_BCXDCB_6thang_2010_BCH 2" xfId="3558"/>
    <cellStyle name="H_KH Von Dieu tra CBMT 2009ngay3t12qh4t12_Nhucauvon_2010_6_BCXDCB_6thang_2010_BCH 3" xfId="6808"/>
    <cellStyle name="H_KH_2009_CongThuong" xfId="3559"/>
    <cellStyle name="H_KH_2009_CongThuong 2" xfId="3560"/>
    <cellStyle name="H_KH_2009_CongThuong 3" xfId="6809"/>
    <cellStyle name="H_KH_2009_CongThuong_6_Dieuchinh_6thang_2010_Totrinh_HDND" xfId="3561"/>
    <cellStyle name="H_KH_2009_CongThuong_6_Dieuchinh_6thang_2010_Totrinh_HDND 2" xfId="3562"/>
    <cellStyle name="H_KH_2009_CongThuong_6_Dieuchinh_6thang_2010_Totrinh_HDND 3" xfId="6810"/>
    <cellStyle name="H_KH_2009_CongThuong_BCXDCB_6thang_2010_BTV" xfId="3563"/>
    <cellStyle name="H_KH_2009_CongThuong_BCXDCB_6thang_2010_BTV 2" xfId="3564"/>
    <cellStyle name="H_KH_2009_CongThuong_BCXDCB_6thang_2010_BTV 3" xfId="6811"/>
    <cellStyle name="H_KH_2009_CongThuong_Nhucauvon_2010" xfId="3565"/>
    <cellStyle name="H_KH_2009_CongThuong_Nhucauvon_2010 2" xfId="3566"/>
    <cellStyle name="H_KH_2009_CongThuong_Nhucauvon_2010 3" xfId="6812"/>
    <cellStyle name="H_KH_2009_CongThuong_Nhucauvon_2010_6_BCXDCB_6thang_2010_BCH" xfId="3567"/>
    <cellStyle name="H_KH_2009_CongThuong_Nhucauvon_2010_6_BCXDCB_6thang_2010_BCH 2" xfId="3568"/>
    <cellStyle name="H_KH_2009_CongThuong_Nhucauvon_2010_6_BCXDCB_6thang_2010_BCH 3" xfId="6813"/>
    <cellStyle name="H_KH_SXNL_2009" xfId="3569"/>
    <cellStyle name="H_KH_SXNL_2009 2" xfId="3570"/>
    <cellStyle name="H_KH_SXNL_2009 3" xfId="6814"/>
    <cellStyle name="H_KH_SXNL_2009_6_Dieuchinh_6thang_2010_Totrinh_HDND" xfId="3571"/>
    <cellStyle name="H_KH_SXNL_2009_6_Dieuchinh_6thang_2010_Totrinh_HDND 2" xfId="3572"/>
    <cellStyle name="H_KH_SXNL_2009_6_Dieuchinh_6thang_2010_Totrinh_HDND 3" xfId="6815"/>
    <cellStyle name="H_KH_SXNL_2009_BCXDCB_6thang_2010_BTV" xfId="3573"/>
    <cellStyle name="H_KH_SXNL_2009_BCXDCB_6thang_2010_BTV 2" xfId="3574"/>
    <cellStyle name="H_KH_SXNL_2009_BCXDCB_6thang_2010_BTV 3" xfId="6816"/>
    <cellStyle name="H_KH_SXNL_2009_Nhucauvon_2010" xfId="3575"/>
    <cellStyle name="H_KH_SXNL_2009_Nhucauvon_2010 2" xfId="3576"/>
    <cellStyle name="H_KH_SXNL_2009_Nhucauvon_2010 3" xfId="6817"/>
    <cellStyle name="H_KH_SXNL_2009_Nhucauvon_2010_6_BCXDCB_6thang_2010_BCH" xfId="3577"/>
    <cellStyle name="H_KH_SXNL_2009_Nhucauvon_2010_6_BCXDCB_6thang_2010_BCH 2" xfId="3578"/>
    <cellStyle name="H_KH_SXNL_2009_Nhucauvon_2010_6_BCXDCB_6thang_2010_BCH 3" xfId="6818"/>
    <cellStyle name="H_KHXDCB_2009_ HDND" xfId="3579"/>
    <cellStyle name="H_KHXDCB_2009_ HDND 2" xfId="3580"/>
    <cellStyle name="H_KHXDCB_2009_ HDND 3" xfId="6819"/>
    <cellStyle name="H_KHXDCB_2009_ HDND_6_Dieuchinh_6thang_2010_Totrinh_HDND" xfId="3581"/>
    <cellStyle name="H_KHXDCB_2009_ HDND_6_Dieuchinh_6thang_2010_Totrinh_HDND 2" xfId="3582"/>
    <cellStyle name="H_KHXDCB_2009_ HDND_6_Dieuchinh_6thang_2010_Totrinh_HDND 3" xfId="6820"/>
    <cellStyle name="H_KHXDCB_2009_ HDND_BCXDCB_6thang_2010_BTV" xfId="3583"/>
    <cellStyle name="H_KHXDCB_2009_ HDND_BCXDCB_6thang_2010_BTV 2" xfId="3584"/>
    <cellStyle name="H_KHXDCB_2009_ HDND_BCXDCB_6thang_2010_BTV 3" xfId="6821"/>
    <cellStyle name="H_KHXDCB_2009_ HDND_Nhucauvon_2010" xfId="3585"/>
    <cellStyle name="H_KHXDCB_2009_ HDND_Nhucauvon_2010 2" xfId="3586"/>
    <cellStyle name="H_KHXDCB_2009_ HDND_Nhucauvon_2010 3" xfId="6822"/>
    <cellStyle name="H_KHXDCB_2009_ HDND_Nhucauvon_2010_6_BCXDCB_6thang_2010_BCH" xfId="3587"/>
    <cellStyle name="H_KHXDCB_2009_ HDND_Nhucauvon_2010_6_BCXDCB_6thang_2010_BCH 2" xfId="3588"/>
    <cellStyle name="H_KHXDCB_2009_ HDND_Nhucauvon_2010_6_BCXDCB_6thang_2010_BCH 3" xfId="6823"/>
    <cellStyle name="H_Kiennghi_TTCP" xfId="3589"/>
    <cellStyle name="H_Kiennghi_TTCP 2" xfId="3590"/>
    <cellStyle name="H_Kiennghi_TTCP 3" xfId="6800"/>
    <cellStyle name="H_Kiennghi_TTCP_Bosung" xfId="3591"/>
    <cellStyle name="H_Kiennghi_TTCP_Bosung 2" xfId="3592"/>
    <cellStyle name="H_Kiennghi_TTCP_Bosung 3" xfId="6801"/>
    <cellStyle name="H_Kiennghi_TTCP_Bosung_lan2" xfId="3593"/>
    <cellStyle name="H_Kiennghi_TTCP_Bosung_lan2 2" xfId="3594"/>
    <cellStyle name="H_Kiennghi_TTCP_Bosung_lan2 3" xfId="6802"/>
    <cellStyle name="H_Kiennghibosungvon_TTCP_2" xfId="3595"/>
    <cellStyle name="H_Kiennghibosungvon_TTCP_2 2" xfId="3596"/>
    <cellStyle name="H_Kiennghibosungvon_TTCP_2 3" xfId="6803"/>
    <cellStyle name="H_Nhucauvon_2010" xfId="3597"/>
    <cellStyle name="H_Nhucauvon_2010 2" xfId="3598"/>
    <cellStyle name="H_Nhucauvon_2010 3" xfId="6824"/>
    <cellStyle name="H_Nhucauvon_2010_6_BCXDCB_6thang_2010_BCH" xfId="3599"/>
    <cellStyle name="H_Nhucauvon_2010_6_BCXDCB_6thang_2010_BCH 2" xfId="3600"/>
    <cellStyle name="H_Nhucauvon_2010_6_BCXDCB_6thang_2010_BCH 3" xfId="6825"/>
    <cellStyle name="H_Phanbotindung_2009_KH" xfId="3601"/>
    <cellStyle name="H_Phanbotindung_2009_KH 2" xfId="3602"/>
    <cellStyle name="H_Phanbotindung_2009_KH 3" xfId="6826"/>
    <cellStyle name="H_Phanbotindung_2009_KH_6_Dieuchinh_6thang_2010_Totrinh_HDND" xfId="3603"/>
    <cellStyle name="H_Phanbotindung_2009_KH_6_Dieuchinh_6thang_2010_Totrinh_HDND 2" xfId="3604"/>
    <cellStyle name="H_Phanbotindung_2009_KH_6_Dieuchinh_6thang_2010_Totrinh_HDND 3" xfId="6827"/>
    <cellStyle name="H_Phanbotindung_2009_KH_BCXDCB_6thang_2010_BTV" xfId="3605"/>
    <cellStyle name="H_Phanbotindung_2009_KH_BCXDCB_6thang_2010_BTV 2" xfId="3606"/>
    <cellStyle name="H_Phanbotindung_2009_KH_BCXDCB_6thang_2010_BTV 3" xfId="6828"/>
    <cellStyle name="H_Phanbotindung_2009_KH_Nhucauvon_2010" xfId="3607"/>
    <cellStyle name="H_Phanbotindung_2009_KH_Nhucauvon_2010 2" xfId="3608"/>
    <cellStyle name="H_Phanbotindung_2009_KH_Nhucauvon_2010 3" xfId="6829"/>
    <cellStyle name="H_Phanbotindung_2009_KH_Nhucauvon_2010_6_BCXDCB_6thang_2010_BCH" xfId="3609"/>
    <cellStyle name="H_Phanbotindung_2009_KH_Nhucauvon_2010_6_BCXDCB_6thang_2010_BCH 2" xfId="3610"/>
    <cellStyle name="H_Phanbotindung_2009_KH_Nhucauvon_2010_6_BCXDCB_6thang_2010_BCH 3" xfId="6830"/>
    <cellStyle name="ha" xfId="3611"/>
    <cellStyle name="ha 2" xfId="3612"/>
    <cellStyle name="ha 3" xfId="6831"/>
    <cellStyle name="Head 1" xfId="3613"/>
    <cellStyle name="Head 1 2" xfId="3614"/>
    <cellStyle name="Head 1 3" xfId="6832"/>
    <cellStyle name="HEADER" xfId="3615"/>
    <cellStyle name="HEADER 2" xfId="3616"/>
    <cellStyle name="HEADER 3" xfId="6833"/>
    <cellStyle name="Header1" xfId="3617"/>
    <cellStyle name="Header1 2" xfId="3618"/>
    <cellStyle name="Header1 3" xfId="6834"/>
    <cellStyle name="Header2" xfId="3619"/>
    <cellStyle name="Header2 2" xfId="3620"/>
    <cellStyle name="Header2 3" xfId="6835"/>
    <cellStyle name="Heading 1 2" xfId="3621"/>
    <cellStyle name="Heading 1 3" xfId="3622"/>
    <cellStyle name="Heading 1 4" xfId="3623"/>
    <cellStyle name="Heading 2 2" xfId="3624"/>
    <cellStyle name="Heading 2 3" xfId="3625"/>
    <cellStyle name="Heading 2 4" xfId="3626"/>
    <cellStyle name="Heading 3 2" xfId="3627"/>
    <cellStyle name="Heading 4 2" xfId="3628"/>
    <cellStyle name="HEADING1" xfId="3629"/>
    <cellStyle name="Heading1 1" xfId="3630"/>
    <cellStyle name="Heading1 1 2" xfId="3631"/>
    <cellStyle name="Heading1 1 3" xfId="6837"/>
    <cellStyle name="HEADING1 10" xfId="8405"/>
    <cellStyle name="HEADING1 11" xfId="8474"/>
    <cellStyle name="HEADING1 12" xfId="8528"/>
    <cellStyle name="HEADING1 13" xfId="9412"/>
    <cellStyle name="HEADING1 14" xfId="9699"/>
    <cellStyle name="HEADING1 15" xfId="9505"/>
    <cellStyle name="HEADING1 16" xfId="9698"/>
    <cellStyle name="HEADING1 17" xfId="9502"/>
    <cellStyle name="HEADING1 18" xfId="9704"/>
    <cellStyle name="HEADING1 19" xfId="9768"/>
    <cellStyle name="HEADING1 2" xfId="3632"/>
    <cellStyle name="HEADING1 20" xfId="9825"/>
    <cellStyle name="HEADING1 21" xfId="9878"/>
    <cellStyle name="HEADING1 3" xfId="6836"/>
    <cellStyle name="HEADING1 4" xfId="7371"/>
    <cellStyle name="HEADING1 5" xfId="7888"/>
    <cellStyle name="HEADING1 6" xfId="8401"/>
    <cellStyle name="HEADING1 7" xfId="7478"/>
    <cellStyle name="HEADING1 8" xfId="8403"/>
    <cellStyle name="HEADING1 9" xfId="7656"/>
    <cellStyle name="HEADING1_Book1" xfId="3633"/>
    <cellStyle name="HEADING2" xfId="3634"/>
    <cellStyle name="HEADING2 2" xfId="3635"/>
    <cellStyle name="HEADING2 3" xfId="6838"/>
    <cellStyle name="HEADINGS" xfId="3636"/>
    <cellStyle name="HEADINGS 2" xfId="3637"/>
    <cellStyle name="HEADINGS 3" xfId="6839"/>
    <cellStyle name="HEADINGSTOP" xfId="3638"/>
    <cellStyle name="HEADINGSTOP 2" xfId="3639"/>
    <cellStyle name="HEADINGSTOP 3" xfId="6840"/>
    <cellStyle name="headoption" xfId="3640"/>
    <cellStyle name="headoption 2" xfId="3641"/>
    <cellStyle name="headoption 3" xfId="6841"/>
    <cellStyle name="Hoa-Scholl" xfId="3642"/>
    <cellStyle name="Hoa-Scholl 2" xfId="3643"/>
    <cellStyle name="Hoa-Scholl 3" xfId="6842"/>
    <cellStyle name="i·0" xfId="3644"/>
    <cellStyle name="i·0 2" xfId="3645"/>
    <cellStyle name="i·0 3" xfId="6843"/>
    <cellStyle name="_x0001_í½?" xfId="3646"/>
    <cellStyle name="_x0001_í½? 2" xfId="3647"/>
    <cellStyle name="_x0001_í½? 3" xfId="6844"/>
    <cellStyle name="_x0001_í½??_?B?O?" xfId="3648"/>
    <cellStyle name="_x0001_íå_x001b_ô " xfId="3649"/>
    <cellStyle name="_x0001_íå_x001b_ô  2" xfId="3650"/>
    <cellStyle name="_x0001_íå_x001b_ô  3" xfId="6845"/>
    <cellStyle name="_x0001_íå_x001b_ô ?[?0?.?0?0?]?_? ?A" xfId="3651"/>
    <cellStyle name="_x0001_íå_x001b_ô_" xfId="3652"/>
    <cellStyle name="Input [yellow]" xfId="3653"/>
    <cellStyle name="Input [yellow] 2" xfId="3654"/>
    <cellStyle name="Input [yellow] 3" xfId="6846"/>
    <cellStyle name="Input 2" xfId="3655"/>
    <cellStyle name="k" xfId="3656"/>
    <cellStyle name="k 2" xfId="3657"/>
    <cellStyle name="k 3" xfId="6847"/>
    <cellStyle name="k_TONG HOP KINH PHI" xfId="3658"/>
    <cellStyle name="k_TONG HOP KINH PHI 2" xfId="3659"/>
    <cellStyle name="k_TONG HOP KINH PHI 3" xfId="6848"/>
    <cellStyle name="k_TONG HOP KINH PHI?_x000f_Hyperlink_ÿÿÿÿÿ?b_x0011_Hyperlink_ÿÿÿÿÿ_1?b_x0011_Hyperlink_ÿÿÿÿÿ_2?b_x000c_Normal_®.d©y?_x000c_Normal_®Ò_x000d_Normal" xfId="3660"/>
    <cellStyle name="k_TONG HOP KINH PHI?_x000f_Hyperlink_ÿÿÿÿÿ?b_x0011_Hyperlink_ÿÿÿÿÿ_1?b_x0011_Hyperlink_ÿÿÿÿÿ_2?b_x000c_Normal_®.d©y?_x000c_Normal_®Ò_x000d_Normal 2" xfId="3661"/>
    <cellStyle name="k_TONG HOP KINH PHI?_x000f_Hyperlink_ÿÿÿÿÿ?b_x0011_Hyperlink_ÿÿÿÿÿ_1?b_x0011_Hyperlink_ÿÿÿÿÿ_2?b_x000c_Normal_®.d©y?_x000c_Normal_®Ò_x000d_Normal 3" xfId="6849"/>
    <cellStyle name="k_ÿÿÿÿÿ" xfId="3662"/>
    <cellStyle name="k_ÿÿÿÿÿ 2" xfId="3663"/>
    <cellStyle name="k_ÿÿÿÿÿ 3" xfId="6850"/>
    <cellStyle name="k_ÿÿÿÿÿ?b_x0011_Hyperlink_ÿÿÿÿÿ_1?b_x0011_Hyperlink_ÿÿÿÿÿ_2?b_x000c_Normal_®.d©y?_x000c_Normal_®Ò_x000d_Normal_123569?b_x000f_Normal_5HUYIC~1?_x0011_No" xfId="3664"/>
    <cellStyle name="k_ÿÿÿÿÿ?b_x0011_Hyperlink_ÿÿÿÿÿ_1?b_x0011_Hyperlink_ÿÿÿÿÿ_2?b_x000c_Normal_®.d©y?_x000c_Normal_®Ò_x000d_Normal_123569?b_x000f_Normal_5HUYIC~1?_x0011_No 2" xfId="3665"/>
    <cellStyle name="k_ÿÿÿÿÿ?b_x0011_Hyperlink_ÿÿÿÿÿ_1?b_x0011_Hyperlink_ÿÿÿÿÿ_2?b_x000c_Normal_®.d©y?_x000c_Normal_®Ò_x000d_Normal_123569?b_x000f_Normal_5HUYIC~1?_x0011_No 3" xfId="6851"/>
    <cellStyle name="k_ÿÿÿÿÿ_1" xfId="3666"/>
    <cellStyle name="k_ÿÿÿÿÿ_1 2" xfId="3667"/>
    <cellStyle name="k_ÿÿÿÿÿ_1 3" xfId="6852"/>
    <cellStyle name="k_ÿÿÿÿÿ_1?b_x0011_Hyperlink_ÿÿÿÿÿ_2?b_x000c_Normal_®.d©y?_x000c_Normal_®Ò_x000d_Normal_123569?b_x000f_Normal_5HUYIC~1?_x0011_Normal_903DK-2001?_x000c_" xfId="3668"/>
    <cellStyle name="k_ÿÿÿÿÿ_1?b_x0011_Hyperlink_ÿÿÿÿÿ_2?b_x000c_Normal_®.d©y?_x000c_Normal_®Ò_x000d_Normal_123569?b_x000f_Normal_5HUYIC~1?_x0011_Normal_903DK-2001?_x000c_ 2" xfId="3669"/>
    <cellStyle name="k_ÿÿÿÿÿ_1?b_x0011_Hyperlink_ÿÿÿÿÿ_2?b_x000c_Normal_®.d©y?_x000c_Normal_®Ò_x000d_Normal_123569?b_x000f_Normal_5HUYIC~1?_x0011_Normal_903DK-2001?_x000c_ 3" xfId="6853"/>
    <cellStyle name="k_ÿÿÿÿÿ_2" xfId="3670"/>
    <cellStyle name="k_ÿÿÿÿÿ_2 2" xfId="3671"/>
    <cellStyle name="k_ÿÿÿÿÿ_2 3" xfId="6854"/>
    <cellStyle name="k_ÿÿÿÿÿ_2?b_x000c_Normal_®.d©y?_x000c_Normal_®Ò_x000d_Normal_123569?b_x000f_Normal_5HUYIC~1?_x0011_Normal_903DK-2001?_x000c_Normal_AD_x000b_Normal_Ado" xfId="3672"/>
    <cellStyle name="k_ÿÿÿÿÿ_2?b_x000c_Normal_®.d©y?_x000c_Normal_®Ò_x000d_Normal_123569?b_x000f_Normal_5HUYIC~1?_x0011_Normal_903DK-2001?_x000c_Normal_AD_x000b_Normal_Ado 2" xfId="3673"/>
    <cellStyle name="k_ÿÿÿÿÿ_2?b_x000c_Normal_®.d©y?_x000c_Normal_®Ò_x000d_Normal_123569?b_x000f_Normal_5HUYIC~1?_x0011_Normal_903DK-2001?_x000c_Normal_AD_x000b_Normal_Ado 3" xfId="6855"/>
    <cellStyle name="khanh" xfId="3674"/>
    <cellStyle name="khanh 2" xfId="3675"/>
    <cellStyle name="khanh 3" xfId="6856"/>
    <cellStyle name="Ledger 17 x 11 in" xfId="3676"/>
    <cellStyle name="Ledger 17 x 11 in 2" xfId="3677"/>
    <cellStyle name="Ledger 17 x 11 in 3" xfId="6857"/>
    <cellStyle name="Link Currency (0)" xfId="3678"/>
    <cellStyle name="Link Currency (0) 2" xfId="3679"/>
    <cellStyle name="Link Currency (0) 3" xfId="6858"/>
    <cellStyle name="Link Currency (2)" xfId="3680"/>
    <cellStyle name="Link Currency (2) 2" xfId="3681"/>
    <cellStyle name="Link Currency (2) 3" xfId="6859"/>
    <cellStyle name="Link Units (0)" xfId="3682"/>
    <cellStyle name="Link Units (0) 2" xfId="3683"/>
    <cellStyle name="Link Units (0) 3" xfId="6860"/>
    <cellStyle name="Link Units (1)" xfId="3684"/>
    <cellStyle name="Link Units (1) 2" xfId="3685"/>
    <cellStyle name="Link Units (1) 3" xfId="6861"/>
    <cellStyle name="Link Units (2)" xfId="3686"/>
    <cellStyle name="Link Units (2) 2" xfId="3687"/>
    <cellStyle name="Link Units (2) 3" xfId="6862"/>
    <cellStyle name="Linked Cell 2" xfId="3688"/>
    <cellStyle name="MAU" xfId="3689"/>
    <cellStyle name="MAU 2" xfId="3690"/>
    <cellStyle name="MAU 3" xfId="6863"/>
    <cellStyle name="Migliaia (0)_CALPREZZ" xfId="3691"/>
    <cellStyle name="Migliaia_ PESO ELETTR." xfId="3692"/>
    <cellStyle name="Millares [0]_2AV_M_M " xfId="3693"/>
    <cellStyle name="Millares_2AV_M_M " xfId="3694"/>
    <cellStyle name="Model" xfId="3695"/>
    <cellStyle name="Model 2" xfId="3696"/>
    <cellStyle name="Model 3" xfId="6864"/>
    <cellStyle name="moi" xfId="3697"/>
    <cellStyle name="moi 2" xfId="3698"/>
    <cellStyle name="moi 3" xfId="3699"/>
    <cellStyle name="moi 4" xfId="3700"/>
    <cellStyle name="moi 5" xfId="3701"/>
    <cellStyle name="moi 6" xfId="3702"/>
    <cellStyle name="moi 7" xfId="3703"/>
    <cellStyle name="moi 8" xfId="3704"/>
    <cellStyle name="moi 9" xfId="6865"/>
    <cellStyle name="Moneda [0]_2AV_M_M " xfId="3705"/>
    <cellStyle name="Moneda_2AV_M_M " xfId="3706"/>
    <cellStyle name="Monétaire [0]_TARIFFS DB" xfId="3707"/>
    <cellStyle name="Monétaire_TARIFFS DB" xfId="3708"/>
    <cellStyle name="n" xfId="3709"/>
    <cellStyle name="n 2" xfId="3710"/>
    <cellStyle name="n 3" xfId="6866"/>
    <cellStyle name="n_Bieu_KH_2010_Giao" xfId="3711"/>
    <cellStyle name="n_Bieu_KH_2010_Giao 2" xfId="3712"/>
    <cellStyle name="n_Bieu_KH_2010_Giao 3" xfId="6867"/>
    <cellStyle name="n_BieuKH.TM(T12.Gui TH)_2" xfId="3713"/>
    <cellStyle name="n_BieuKH.TM(T12.Gui TH)_2 2" xfId="3714"/>
    <cellStyle name="n_BieuKH.TM(T12.Gui TH)_2 3" xfId="6868"/>
    <cellStyle name="n_Book1" xfId="3715"/>
    <cellStyle name="n_Book1 2" xfId="3716"/>
    <cellStyle name="n_Book1 3" xfId="6869"/>
    <cellStyle name="n_Chi tieu su nghiep VHXH 2009 chi tiet_01_12qh3t12" xfId="3717"/>
    <cellStyle name="n_Chi tieu su nghiep VHXH 2009 chi tiet_01_12qh3t12 2" xfId="3718"/>
    <cellStyle name="n_Chi tieu su nghiep VHXH 2009 chi tiet_01_12qh3t12 3" xfId="6870"/>
    <cellStyle name="n_Chinhthuc_Dongquyen_NLN" xfId="3719"/>
    <cellStyle name="n_Chinhthuc_Dongquyen_NLN 2" xfId="3720"/>
    <cellStyle name="n_Chinhthuc_Dongquyen_NLN 3" xfId="6871"/>
    <cellStyle name="n_ChiTieu_KeHoach_2009" xfId="3721"/>
    <cellStyle name="n_ChiTieu_KeHoach_2009 2" xfId="3722"/>
    <cellStyle name="n_ChiTieu_KeHoach_2009 3" xfId="6872"/>
    <cellStyle name="n_Danhmuc_Quyhoach2009" xfId="3723"/>
    <cellStyle name="n_Danhmuc_Quyhoach2009 2" xfId="3724"/>
    <cellStyle name="n_Danhmuc_Quyhoach2009 3" xfId="6873"/>
    <cellStyle name="n_KH Von Dieu tra CBMT 2009ngay3t12qh4t12" xfId="3725"/>
    <cellStyle name="n_KH Von Dieu tra CBMT 2009ngay3t12qh4t12 2" xfId="3726"/>
    <cellStyle name="n_KH Von Dieu tra CBMT 2009ngay3t12qh4t12 3" xfId="6878"/>
    <cellStyle name="n_KH_2009_CongThuong" xfId="3727"/>
    <cellStyle name="n_KH_2009_CongThuong 2" xfId="3728"/>
    <cellStyle name="n_KH_2009_CongThuong 3" xfId="6879"/>
    <cellStyle name="n_KH_SXNL_2009" xfId="3729"/>
    <cellStyle name="n_KH_SXNL_2009 2" xfId="3730"/>
    <cellStyle name="n_KH_SXNL_2009 3" xfId="6880"/>
    <cellStyle name="n_KHXDCB_2009_ HDND" xfId="3731"/>
    <cellStyle name="n_KHXDCB_2009_ HDND 2" xfId="3732"/>
    <cellStyle name="n_KHXDCB_2009_ HDND 3" xfId="6881"/>
    <cellStyle name="n_Kiennghi_TTCP" xfId="3733"/>
    <cellStyle name="n_Kiennghi_TTCP 2" xfId="3734"/>
    <cellStyle name="n_Kiennghi_TTCP 3" xfId="6874"/>
    <cellStyle name="n_Kiennghi_TTCP_Bosung" xfId="3735"/>
    <cellStyle name="n_Kiennghi_TTCP_Bosung 2" xfId="3736"/>
    <cellStyle name="n_Kiennghi_TTCP_Bosung 3" xfId="6875"/>
    <cellStyle name="n_Kiennghi_TTCP_Bosung_lan2" xfId="3737"/>
    <cellStyle name="n_Kiennghi_TTCP_Bosung_lan2 2" xfId="3738"/>
    <cellStyle name="n_Kiennghi_TTCP_Bosung_lan2 3" xfId="6876"/>
    <cellStyle name="n_Kiennghibosungvon_TTCP_2" xfId="3739"/>
    <cellStyle name="n_Kiennghibosungvon_TTCP_2 2" xfId="3740"/>
    <cellStyle name="n_Kiennghibosungvon_TTCP_2 3" xfId="6877"/>
    <cellStyle name="n_Nhucauvon_2010" xfId="3741"/>
    <cellStyle name="n_Nhucauvon_2010 2" xfId="3742"/>
    <cellStyle name="n_Nhucauvon_2010 3" xfId="6882"/>
    <cellStyle name="n_Phanbotindung_2009_KH" xfId="3743"/>
    <cellStyle name="n_Phanbotindung_2009_KH 2" xfId="3744"/>
    <cellStyle name="n_Phanbotindung_2009_KH 3" xfId="6883"/>
    <cellStyle name="Neutral 2" xfId="3745"/>
    <cellStyle name="New" xfId="3746"/>
    <cellStyle name="New 2" xfId="3747"/>
    <cellStyle name="New 3" xfId="6884"/>
    <cellStyle name="New Times Roman" xfId="3748"/>
    <cellStyle name="New Times Roman 2" xfId="3749"/>
    <cellStyle name="New Times Roman 3" xfId="6885"/>
    <cellStyle name="no dec" xfId="3750"/>
    <cellStyle name="no dec 2" xfId="3751"/>
    <cellStyle name="no dec 3" xfId="6886"/>
    <cellStyle name="ÑONVÒ" xfId="3752"/>
    <cellStyle name="ÑONVÒ 2" xfId="3753"/>
    <cellStyle name="ÑONVÒ 3" xfId="6887"/>
    <cellStyle name="Normal" xfId="0" builtinId="0"/>
    <cellStyle name="Normal - Style1" xfId="3754"/>
    <cellStyle name="Normal - Style1 2" xfId="3755"/>
    <cellStyle name="Normal - Style1 2 2" xfId="3756"/>
    <cellStyle name="Normal - Style1 2 3" xfId="6889"/>
    <cellStyle name="Normal - Style1 3" xfId="3757"/>
    <cellStyle name="Normal - Style1 4" xfId="6888"/>
    <cellStyle name="Normal - 유형1" xfId="3758"/>
    <cellStyle name="Normal - 유형1 2" xfId="3759"/>
    <cellStyle name="Normal - 유형1 3" xfId="6890"/>
    <cellStyle name="Normal 10" xfId="3760"/>
    <cellStyle name="Normal 10 2" xfId="3761"/>
    <cellStyle name="Normal 10 2 2" xfId="3762"/>
    <cellStyle name="Normal 10 2 2 2" xfId="7890"/>
    <cellStyle name="Normal 10 2 2 3" xfId="7891"/>
    <cellStyle name="Normal 10 2 2 4" xfId="7889"/>
    <cellStyle name="Normal 10 2 3" xfId="6892"/>
    <cellStyle name="Normal 10 2 3 2" xfId="7892"/>
    <cellStyle name="Normal 10 3" xfId="3763"/>
    <cellStyle name="Normal 10 3 2" xfId="7893"/>
    <cellStyle name="Normal 10 4" xfId="3764"/>
    <cellStyle name="Normal 10 4 2" xfId="7894"/>
    <cellStyle name="Normal 10 5" xfId="6891"/>
    <cellStyle name="Normal 10_Sheet1" xfId="3765"/>
    <cellStyle name="Normal 11" xfId="3766"/>
    <cellStyle name="Normal 11 2" xfId="3767"/>
    <cellStyle name="Normal 11 3" xfId="6893"/>
    <cellStyle name="Normal 12" xfId="3768"/>
    <cellStyle name="Normal 12 2" xfId="3769"/>
    <cellStyle name="Normal 12 2 2" xfId="8529"/>
    <cellStyle name="Normal 12 2 3" xfId="9413"/>
    <cellStyle name="Normal 12 3" xfId="6894"/>
    <cellStyle name="Normal 120" xfId="9772"/>
    <cellStyle name="Normal 13" xfId="3770"/>
    <cellStyle name="Normal 13 2" xfId="3771"/>
    <cellStyle name="Normal 13 2 2" xfId="9414"/>
    <cellStyle name="Normal 13 3" xfId="3772"/>
    <cellStyle name="Normal 13 3 2" xfId="7895"/>
    <cellStyle name="Normal 13 4" xfId="6895"/>
    <cellStyle name="Normal 13 4 2" xfId="9415"/>
    <cellStyle name="Normal 14" xfId="3773"/>
    <cellStyle name="Normal 14 2" xfId="3774"/>
    <cellStyle name="Normal 14 2 2" xfId="8530"/>
    <cellStyle name="Normal 14 3" xfId="6896"/>
    <cellStyle name="Normal 15" xfId="3775"/>
    <cellStyle name="Normal 15 2" xfId="3776"/>
    <cellStyle name="Normal 15 2 2" xfId="6898"/>
    <cellStyle name="Normal 15 2 3" xfId="7896"/>
    <cellStyle name="Normal 15 3" xfId="3777"/>
    <cellStyle name="Normal 15 4" xfId="6897"/>
    <cellStyle name="Normal 16" xfId="3778"/>
    <cellStyle name="Normal 16 2" xfId="3779"/>
    <cellStyle name="Normal 16 2 2" xfId="8531"/>
    <cellStyle name="Normal 16 2 3" xfId="9416"/>
    <cellStyle name="Normal 16 3" xfId="6899"/>
    <cellStyle name="Normal 17" xfId="3780"/>
    <cellStyle name="Normal 17 2" xfId="3781"/>
    <cellStyle name="Normal 17 2 2" xfId="8532"/>
    <cellStyle name="Normal 17 3" xfId="6900"/>
    <cellStyle name="Normal 18" xfId="3782"/>
    <cellStyle name="Normal 18 2" xfId="3783"/>
    <cellStyle name="Normal 18 2 2" xfId="9417"/>
    <cellStyle name="Normal 18 3" xfId="6901"/>
    <cellStyle name="Normal 19" xfId="3784"/>
    <cellStyle name="Normal 19 2" xfId="3785"/>
    <cellStyle name="Normal 19 2 2" xfId="8533"/>
    <cellStyle name="Normal 19 3" xfId="6902"/>
    <cellStyle name="Normal 2" xfId="3786"/>
    <cellStyle name="Normal 2 10" xfId="9418"/>
    <cellStyle name="Normal 2 2" xfId="3787"/>
    <cellStyle name="Normal 2 2 2" xfId="3788"/>
    <cellStyle name="Normal 2 2 2 2" xfId="3789"/>
    <cellStyle name="Normal 2 2 2 2 2" xfId="3790"/>
    <cellStyle name="Normal 2 2 2 2 2 2" xfId="8534"/>
    <cellStyle name="Normal 2 2 2 2 3" xfId="6906"/>
    <cellStyle name="Normal 2 2 2 3" xfId="3791"/>
    <cellStyle name="Normal 2 2 2 3 2" xfId="3792"/>
    <cellStyle name="Normal 2 2 2 3 2 2" xfId="9419"/>
    <cellStyle name="Normal 2 2 2 3 3" xfId="7899"/>
    <cellStyle name="Normal 2 2 2 3 4" xfId="7898"/>
    <cellStyle name="Normal 2 2 2 3 4 2" xfId="9420"/>
    <cellStyle name="Normal 2 2 2 4" xfId="3793"/>
    <cellStyle name="Normal 2 2 2 4 2" xfId="7900"/>
    <cellStyle name="Normal 2 2 2 4 2 2" xfId="9421"/>
    <cellStyle name="Normal 2 2 2 5" xfId="6905"/>
    <cellStyle name="Normal 2 2 2_Sheet1" xfId="3794"/>
    <cellStyle name="Normal 2 2 3" xfId="3795"/>
    <cellStyle name="Normal 2 2 3 2" xfId="7901"/>
    <cellStyle name="Normal 2 2 33" xfId="3796"/>
    <cellStyle name="Normal 2 2 33 2" xfId="3797"/>
    <cellStyle name="Normal 2 2 33 3" xfId="6907"/>
    <cellStyle name="Normal 2 2 4" xfId="3798"/>
    <cellStyle name="Normal 2 2 4 2" xfId="7902"/>
    <cellStyle name="Normal 2 2 5" xfId="6904"/>
    <cellStyle name="Normal 2 2 5 2" xfId="9422"/>
    <cellStyle name="Normal 2 2 6" xfId="7897"/>
    <cellStyle name="Normal 2 2 7" xfId="9778"/>
    <cellStyle name="Normal 2 2 8" xfId="9777"/>
    <cellStyle name="Normal 2 3" xfId="3799"/>
    <cellStyle name="Normal 2 3 2" xfId="3800"/>
    <cellStyle name="Normal 2 3 2 2" xfId="7904"/>
    <cellStyle name="Normal 2 3 2 3" xfId="7905"/>
    <cellStyle name="Normal 2 3 2 4" xfId="7903"/>
    <cellStyle name="Normal 2 3 3" xfId="6908"/>
    <cellStyle name="Normal 2 3 3 2" xfId="7906"/>
    <cellStyle name="Normal 2 4" xfId="3801"/>
    <cellStyle name="Normal 2 4 2" xfId="3802"/>
    <cellStyle name="Normal 2 4 3" xfId="6909"/>
    <cellStyle name="Normal 2 5" xfId="3803"/>
    <cellStyle name="Normal 2 5 2" xfId="3804"/>
    <cellStyle name="Normal 2 5 2 2" xfId="9425"/>
    <cellStyle name="Normal 2 5 2 3" xfId="9424"/>
    <cellStyle name="Normal 2 5 3" xfId="9426"/>
    <cellStyle name="Normal 2 5 4" xfId="9423"/>
    <cellStyle name="Normal 2 6" xfId="3805"/>
    <cellStyle name="Normal 2 7" xfId="3806"/>
    <cellStyle name="Normal 2 7 2" xfId="9427"/>
    <cellStyle name="Normal 2 8" xfId="6903"/>
    <cellStyle name="Normal 2 8 2" xfId="9429"/>
    <cellStyle name="Normal 2 8 3" xfId="9428"/>
    <cellStyle name="Normal 2 9" xfId="9430"/>
    <cellStyle name="Normal 2_Bao cao theo 1792 von HT muc tieu" xfId="3807"/>
    <cellStyle name="Normal 20" xfId="3808"/>
    <cellStyle name="Normal 20 2" xfId="3809"/>
    <cellStyle name="Normal 20 2 2" xfId="8535"/>
    <cellStyle name="Normal 20 3" xfId="6910"/>
    <cellStyle name="Normal 21" xfId="3810"/>
    <cellStyle name="Normal 21 2" xfId="3811"/>
    <cellStyle name="Normal 21 2 2" xfId="8536"/>
    <cellStyle name="Normal 21 3" xfId="6911"/>
    <cellStyle name="Normal 22" xfId="3812"/>
    <cellStyle name="Normal 22 2" xfId="3813"/>
    <cellStyle name="Normal 22 3" xfId="3814"/>
    <cellStyle name="Normal 22 3 2" xfId="7907"/>
    <cellStyle name="Normal 22 4" xfId="6912"/>
    <cellStyle name="Normal 23" xfId="3815"/>
    <cellStyle name="Normal 23 2" xfId="3816"/>
    <cellStyle name="Normal 23 3" xfId="6913"/>
    <cellStyle name="Normal 24" xfId="3817"/>
    <cellStyle name="Normal 24 2" xfId="3818"/>
    <cellStyle name="Normal 24 2 2" xfId="9431"/>
    <cellStyle name="Normal 24 2 3" xfId="9432"/>
    <cellStyle name="Normal 24 3" xfId="3819"/>
    <cellStyle name="Normal 24 3 2" xfId="7908"/>
    <cellStyle name="Normal 24 3 2 2" xfId="9433"/>
    <cellStyle name="Normal 24 4" xfId="6914"/>
    <cellStyle name="Normal 25" xfId="3820"/>
    <cellStyle name="Normal 25 2" xfId="3821"/>
    <cellStyle name="Normal 25 2 2" xfId="9434"/>
    <cellStyle name="Normal 25 2 3" xfId="9435"/>
    <cellStyle name="Normal 25 3" xfId="3822"/>
    <cellStyle name="Normal 25 3 2" xfId="7909"/>
    <cellStyle name="Normal 25 3 2 2" xfId="9436"/>
    <cellStyle name="Normal 25 4" xfId="6915"/>
    <cellStyle name="Normal 26" xfId="3823"/>
    <cellStyle name="Normal 26 2" xfId="3824"/>
    <cellStyle name="Normal 26 2 2" xfId="9437"/>
    <cellStyle name="Normal 26 2 3" xfId="9438"/>
    <cellStyle name="Normal 26 3" xfId="3825"/>
    <cellStyle name="Normal 26 3 2" xfId="7910"/>
    <cellStyle name="Normal 26 3 2 2" xfId="9439"/>
    <cellStyle name="Normal 26 4" xfId="6916"/>
    <cellStyle name="Normal 27" xfId="3826"/>
    <cellStyle name="Normal 27 2" xfId="3827"/>
    <cellStyle name="Normal 27 2 2" xfId="9440"/>
    <cellStyle name="Normal 27 2 3" xfId="9441"/>
    <cellStyle name="Normal 27 3" xfId="3828"/>
    <cellStyle name="Normal 27 3 2" xfId="7911"/>
    <cellStyle name="Normal 27 3 2 2" xfId="9442"/>
    <cellStyle name="Normal 27 4" xfId="6917"/>
    <cellStyle name="Normal 28" xfId="3829"/>
    <cellStyle name="Normal 28 2" xfId="3830"/>
    <cellStyle name="Normal 28 2 2" xfId="9443"/>
    <cellStyle name="Normal 28 2 3" xfId="9444"/>
    <cellStyle name="Normal 28 3" xfId="3831"/>
    <cellStyle name="Normal 28 3 2" xfId="7912"/>
    <cellStyle name="Normal 28 3 2 2" xfId="9445"/>
    <cellStyle name="Normal 28 4" xfId="6918"/>
    <cellStyle name="Normal 29" xfId="3832"/>
    <cellStyle name="Normal 29 2" xfId="3833"/>
    <cellStyle name="Normal 29 2 2" xfId="8537"/>
    <cellStyle name="Normal 29 3" xfId="6919"/>
    <cellStyle name="Normal 3" xfId="3834"/>
    <cellStyle name="Normal 3 2" xfId="3835"/>
    <cellStyle name="Normal 3 2 2" xfId="3836"/>
    <cellStyle name="Normal 3 2 2 2" xfId="3837"/>
    <cellStyle name="Normal 3 2 2 3" xfId="6922"/>
    <cellStyle name="Normal 3 2 3" xfId="3838"/>
    <cellStyle name="Normal 3 2 4" xfId="6921"/>
    <cellStyle name="Normal 3 3" xfId="3839"/>
    <cellStyle name="Normal 3 3 2" xfId="3840"/>
    <cellStyle name="Normal 3 3 2 2" xfId="7914"/>
    <cellStyle name="Normal 3 3 2 3" xfId="7915"/>
    <cellStyle name="Normal 3 3 2 4" xfId="7913"/>
    <cellStyle name="Normal 3 3 3" xfId="6923"/>
    <cellStyle name="Normal 3 3 3 2" xfId="7916"/>
    <cellStyle name="Normal 3 3 3 2 2" xfId="9446"/>
    <cellStyle name="Normal 3 4" xfId="3841"/>
    <cellStyle name="Normal 3 5" xfId="6920"/>
    <cellStyle name="Normal 3_BIỂU TỔNG HỢP VỐN 13 DA BVPTR NGÀY17-9 slieu năm 2013" xfId="3842"/>
    <cellStyle name="Normal 30" xfId="3843"/>
    <cellStyle name="Normal 30 2" xfId="3844"/>
    <cellStyle name="Normal 30 2 2" xfId="9447"/>
    <cellStyle name="Normal 30 2 3" xfId="9448"/>
    <cellStyle name="Normal 30 3" xfId="3845"/>
    <cellStyle name="Normal 30 3 2" xfId="7917"/>
    <cellStyle name="Normal 30 3 2 2" xfId="9449"/>
    <cellStyle name="Normal 30 4" xfId="6924"/>
    <cellStyle name="Normal 31" xfId="3846"/>
    <cellStyle name="Normal 31 2" xfId="3847"/>
    <cellStyle name="Normal 31 2 2" xfId="9450"/>
    <cellStyle name="Normal 31 2 3" xfId="9451"/>
    <cellStyle name="Normal 31 3" xfId="3848"/>
    <cellStyle name="Normal 31 3 2" xfId="7918"/>
    <cellStyle name="Normal 31 3 2 2" xfId="9452"/>
    <cellStyle name="Normal 31 4" xfId="6925"/>
    <cellStyle name="Normal 32" xfId="3849"/>
    <cellStyle name="Normal 32 2" xfId="3850"/>
    <cellStyle name="Normal 32 2 2" xfId="9453"/>
    <cellStyle name="Normal 32 2 3" xfId="9454"/>
    <cellStyle name="Normal 32 3" xfId="3851"/>
    <cellStyle name="Normal 32 3 2" xfId="7919"/>
    <cellStyle name="Normal 32 3 2 2" xfId="9455"/>
    <cellStyle name="Normal 32 4" xfId="6926"/>
    <cellStyle name="Normal 33" xfId="3852"/>
    <cellStyle name="Normal 33 2" xfId="3853"/>
    <cellStyle name="Normal 33 3" xfId="6927"/>
    <cellStyle name="Normal 34" xfId="3854"/>
    <cellStyle name="Normal 34 2" xfId="3855"/>
    <cellStyle name="Normal 34 2 2" xfId="8538"/>
    <cellStyle name="Normal 34 3" xfId="6928"/>
    <cellStyle name="Normal 35" xfId="3856"/>
    <cellStyle name="Normal 35 2" xfId="3857"/>
    <cellStyle name="Normal 35 2 2" xfId="8539"/>
    <cellStyle name="Normal 35 3" xfId="6929"/>
    <cellStyle name="Normal 35 4" xfId="9776"/>
    <cellStyle name="Normal 36" xfId="3858"/>
    <cellStyle name="Normal 36 2" xfId="3859"/>
    <cellStyle name="Normal 36 3" xfId="6930"/>
    <cellStyle name="Normal 37" xfId="3860"/>
    <cellStyle name="Normal 37 2" xfId="3861"/>
    <cellStyle name="Normal 37 2 2" xfId="6932"/>
    <cellStyle name="Normal 37 2 2 2" xfId="9457"/>
    <cellStyle name="Normal 37 2 3" xfId="9456"/>
    <cellStyle name="Normal 37 3" xfId="6931"/>
    <cellStyle name="Normal 37 3 2" xfId="9458"/>
    <cellStyle name="Normal 37 4" xfId="9459"/>
    <cellStyle name="Normal 38" xfId="2"/>
    <cellStyle name="Normal 38 2" xfId="3862"/>
    <cellStyle name="Normal 38 2 2" xfId="9461"/>
    <cellStyle name="Normal 38 3" xfId="9460"/>
    <cellStyle name="Normal 39" xfId="5108"/>
    <cellStyle name="Normal 39 10" xfId="7921"/>
    <cellStyle name="Normal 39 11" xfId="7922"/>
    <cellStyle name="Normal 39 12" xfId="7923"/>
    <cellStyle name="Normal 39 13" xfId="7924"/>
    <cellStyle name="Normal 39 14" xfId="7925"/>
    <cellStyle name="Normal 39 15" xfId="7920"/>
    <cellStyle name="Normal 39 15 2" xfId="9462"/>
    <cellStyle name="Normal 39 16" xfId="9351"/>
    <cellStyle name="Normal 39 16 2" xfId="9463"/>
    <cellStyle name="Normal 39 2" xfId="3863"/>
    <cellStyle name="Normal 39 2 2" xfId="7926"/>
    <cellStyle name="Normal 39 3" xfId="3864"/>
    <cellStyle name="Normal 39 3 2" xfId="7927"/>
    <cellStyle name="Normal 39 4" xfId="7928"/>
    <cellStyle name="Normal 39 5" xfId="7929"/>
    <cellStyle name="Normal 39 6" xfId="7930"/>
    <cellStyle name="Normal 39 7" xfId="7931"/>
    <cellStyle name="Normal 39 8" xfId="7932"/>
    <cellStyle name="Normal 39 9" xfId="7933"/>
    <cellStyle name="Normal 4" xfId="3865"/>
    <cellStyle name="Normal 4 2" xfId="3866"/>
    <cellStyle name="Normal 4 2 2" xfId="3867"/>
    <cellStyle name="Normal 4 2 2 2" xfId="3868"/>
    <cellStyle name="Normal 4 2 2 3" xfId="6935"/>
    <cellStyle name="Normal 4 2 3" xfId="3869"/>
    <cellStyle name="Normal 4 2 3 2" xfId="7934"/>
    <cellStyle name="Normal 4 2 4" xfId="6934"/>
    <cellStyle name="Normal 4 2 4 2" xfId="7935"/>
    <cellStyle name="Normal 4 2_Sheet1" xfId="3870"/>
    <cellStyle name="Normal 4 3" xfId="3871"/>
    <cellStyle name="Normal 4 3 2" xfId="3872"/>
    <cellStyle name="Normal 4 3 3" xfId="6936"/>
    <cellStyle name="Normal 4 4" xfId="3873"/>
    <cellStyle name="Normal 4 4 2" xfId="3874"/>
    <cellStyle name="Normal 4 4 2 2" xfId="8540"/>
    <cellStyle name="Normal 4 4 3" xfId="6937"/>
    <cellStyle name="Normal 4 5" xfId="3875"/>
    <cellStyle name="Normal 4 5 2" xfId="7936"/>
    <cellStyle name="Normal 4 5 2 2" xfId="9464"/>
    <cellStyle name="Normal 4 5 3" xfId="9465"/>
    <cellStyle name="Normal 4 6" xfId="6933"/>
    <cellStyle name="Normal 4 6 2" xfId="7937"/>
    <cellStyle name="Normal 4_Sheet1" xfId="3876"/>
    <cellStyle name="Normal 4_T9-Bieu kem QD dieu chinh KH von 20199" xfId="9781"/>
    <cellStyle name="Normal 40" xfId="3877"/>
    <cellStyle name="Normal 40 2" xfId="3878"/>
    <cellStyle name="Normal 40 2 2" xfId="9466"/>
    <cellStyle name="Normal 40 3" xfId="3879"/>
    <cellStyle name="Normal 40 4" xfId="6938"/>
    <cellStyle name="Normal 41" xfId="3880"/>
    <cellStyle name="Normal 41 2" xfId="9467"/>
    <cellStyle name="Normal 42" xfId="3881"/>
    <cellStyle name="Normal 42 2" xfId="3882"/>
    <cellStyle name="Normal 42 2 2" xfId="9468"/>
    <cellStyle name="Normal 43" xfId="3883"/>
    <cellStyle name="Normal 43 2" xfId="9469"/>
    <cellStyle name="Normal 43 3" xfId="9470"/>
    <cellStyle name="Normal 44" xfId="3884"/>
    <cellStyle name="Normal 44 2" xfId="9354"/>
    <cellStyle name="Normal 45" xfId="3885"/>
    <cellStyle name="Normal 45 2" xfId="9471"/>
    <cellStyle name="Normal 46" xfId="3886"/>
    <cellStyle name="Normal 46 2" xfId="6940"/>
    <cellStyle name="Normal 46 2 2" xfId="9472"/>
    <cellStyle name="Normal 46 3" xfId="9473"/>
    <cellStyle name="Normal 46 4" xfId="9706"/>
    <cellStyle name="Normal 47" xfId="3887"/>
    <cellStyle name="Normal 47 2" xfId="6941"/>
    <cellStyle name="Normal 48" xfId="3888"/>
    <cellStyle name="Normal 48 2" xfId="8541"/>
    <cellStyle name="Normal 49" xfId="3889"/>
    <cellStyle name="Normal 5" xfId="3890"/>
    <cellStyle name="Normal 5 2" xfId="3891"/>
    <cellStyle name="Normal 5 3" xfId="3892"/>
    <cellStyle name="Normal 5 3 2" xfId="8542"/>
    <cellStyle name="Normal 5 4" xfId="6942"/>
    <cellStyle name="Normal 50" xfId="3893"/>
    <cellStyle name="Normal 50 2" xfId="8475"/>
    <cellStyle name="Normal 51" xfId="5109"/>
    <cellStyle name="Normal 51 2" xfId="9352"/>
    <cellStyle name="Normal 52" xfId="5111"/>
    <cellStyle name="Normal 52 2" xfId="9707"/>
    <cellStyle name="Normal 53" xfId="6943"/>
    <cellStyle name="Normal 53 2" xfId="9475"/>
    <cellStyle name="Normal 53 2 2" xfId="9476"/>
    <cellStyle name="Normal 53 3" xfId="9477"/>
    <cellStyle name="Normal 53 3 2" xfId="9478"/>
    <cellStyle name="Normal 53 4" xfId="9479"/>
    <cellStyle name="Normal 53 5" xfId="9474"/>
    <cellStyle name="Normal 53 6" xfId="9773"/>
    <cellStyle name="Normal 54" xfId="7375"/>
    <cellStyle name="Normal 55" xfId="7943"/>
    <cellStyle name="Normal 56" xfId="8421"/>
    <cellStyle name="Normal 57" xfId="8424"/>
    <cellStyle name="Normal 58" xfId="8427"/>
    <cellStyle name="Normal 59" xfId="8430"/>
    <cellStyle name="Normal 6" xfId="3894"/>
    <cellStyle name="Normal 6 2" xfId="3895"/>
    <cellStyle name="Normal 6 2 2" xfId="3896"/>
    <cellStyle name="Normal 6 2 2 2" xfId="6946"/>
    <cellStyle name="Normal 6 2 2 2 2" xfId="3897"/>
    <cellStyle name="Normal 6 2 2 2 2 2" xfId="3898"/>
    <cellStyle name="Normal 6 2 2 2 2 3" xfId="6947"/>
    <cellStyle name="Normal 6 2 3" xfId="6945"/>
    <cellStyle name="Normal 6 3" xfId="3899"/>
    <cellStyle name="Normal 6 4" xfId="3900"/>
    <cellStyle name="Normal 6 4 2" xfId="3901"/>
    <cellStyle name="Normal 6 4 3" xfId="6948"/>
    <cellStyle name="Normal 6 5" xfId="3902"/>
    <cellStyle name="Normal 6 6" xfId="6944"/>
    <cellStyle name="Normal 6_Bieu von BSCDNS 2013 va 2013-2015 2" xfId="3903"/>
    <cellStyle name="Normal 60" xfId="8431"/>
    <cellStyle name="Normal 60 2" xfId="9779"/>
    <cellStyle name="Normal 61" xfId="3904"/>
    <cellStyle name="Normal 62" xfId="3905"/>
    <cellStyle name="Normal 62 2" xfId="6949"/>
    <cellStyle name="Normal 63" xfId="9355"/>
    <cellStyle name="Normal 63 2" xfId="9829"/>
    <cellStyle name="Normal 64" xfId="9483"/>
    <cellStyle name="Normal 64 2" xfId="9830"/>
    <cellStyle name="Normal 65" xfId="9724"/>
    <cellStyle name="Normal 65 2" xfId="9831"/>
    <cellStyle name="Normal 66" xfId="9730"/>
    <cellStyle name="Normal 66 2" xfId="9832"/>
    <cellStyle name="Normal 67" xfId="9733"/>
    <cellStyle name="Normal 67 2" xfId="9833"/>
    <cellStyle name="Normal 68" xfId="9728"/>
    <cellStyle name="Normal 69" xfId="9782"/>
    <cellStyle name="Normal 7" xfId="3906"/>
    <cellStyle name="Normal 7 2" xfId="3907"/>
    <cellStyle name="Normal 7 3" xfId="6950"/>
    <cellStyle name="Normal 70" xfId="9834"/>
    <cellStyle name="Normal 8" xfId="3908"/>
    <cellStyle name="Normal 8 2" xfId="3909"/>
    <cellStyle name="Normal 8 2 2" xfId="3910"/>
    <cellStyle name="Normal 8 2 2 2" xfId="8543"/>
    <cellStyle name="Normal 8 2 3" xfId="6952"/>
    <cellStyle name="Normal 8 3" xfId="3911"/>
    <cellStyle name="Normal 8 3 2" xfId="3912"/>
    <cellStyle name="Normal 8 4" xfId="3913"/>
    <cellStyle name="Normal 8 4 2" xfId="7938"/>
    <cellStyle name="Normal 8 5" xfId="6951"/>
    <cellStyle name="Normal 8_Sheet1" xfId="3914"/>
    <cellStyle name="Normal 82" xfId="9353"/>
    <cellStyle name="Normal 9" xfId="3915"/>
    <cellStyle name="Normal 9 2" xfId="3916"/>
    <cellStyle name="Normal 9 2 2" xfId="3917"/>
    <cellStyle name="Normal 9 2 2 2" xfId="8544"/>
    <cellStyle name="Normal 9 2 3" xfId="6954"/>
    <cellStyle name="Normal 9 3" xfId="3918"/>
    <cellStyle name="Normal 9 4" xfId="6953"/>
    <cellStyle name="Normal_Bieu mau (CV )" xfId="5110"/>
    <cellStyle name="Normal_Copy of PB CT KH NAM2013" xfId="9780"/>
    <cellStyle name="Normal_Sheet1" xfId="9708"/>
    <cellStyle name="Normal1" xfId="3919"/>
    <cellStyle name="Normal1 2" xfId="3920"/>
    <cellStyle name="Normal1 3" xfId="6955"/>
    <cellStyle name="Normale_ PESO ELETTR." xfId="3921"/>
    <cellStyle name="Normalny_Cennik obowi?zuje od 06-08-2001 r (1)" xfId="3922"/>
    <cellStyle name="Note 2" xfId="3923"/>
    <cellStyle name="Ò_x000d_Normal_123569?b_x000f_Normal_5HUYIC~1?_x0011_Normal_903DK-2001?_x000c_Normal_AD_x000b_Normal_Adot?_x000d_Normal_ADAdot?_x000d_Normal_ADOT~1ⓨ␐_x000b_?ÿ?_x0012_?ÿ?adot1?_x000b_Normal_ATEP?_x0012_Normal_Bao 㐬⎼o NCC?_x000b_Normal_bavi?_x000d_" xfId="3924"/>
    <cellStyle name="Œ…‹æ_Ø‚è [0.00]_ÆÂ__" xfId="3925"/>
    <cellStyle name="Œ…‹æØ‚è [0.00]_laroux" xfId="3926"/>
    <cellStyle name="Œ…‹æØ‚è_laroux" xfId="3927"/>
    <cellStyle name="oft Excel]_x000d__x000a_Comment=open=/f ‚ðw’è‚·‚é‚ÆAƒ†[ƒU[’è‹`ŠÖ”‚ðŠÖ”“\‚è•t‚¯‚Ìˆê——‚É“o˜^‚·‚é‚±‚Æ‚ª‚Å‚«‚Ü‚·B_x000d__x000a_Maximized" xfId="3928"/>
    <cellStyle name="oft Excel]_x000d__x000a_Comment=open=/f ‚ðw’è‚·‚é‚ÆAƒ†[ƒU[’è‹`ŠÖ”‚ðŠÖ”“\‚è•t‚¯‚Ìˆê——‚É“o˜^‚·‚é‚±‚Æ‚ª‚Å‚«‚Ü‚·B_x000d__x000a_Maximized 2" xfId="3929"/>
    <cellStyle name="oft Excel]_x000d__x000a_Comment=open=/f ‚ðw’è‚·‚é‚ÆAƒ†[ƒU[’è‹`ŠÖ”‚ðŠÖ”“\‚è•t‚¯‚Ìˆê——‚É“o˜^‚·‚é‚±‚Æ‚ª‚Å‚«‚Ü‚·B_x000d__x000a_Maximized 3" xfId="6956"/>
    <cellStyle name="oft Excel]_x000d__x000a_Comment=open=/f ‚ðZw’è‚·‚é‚ÆAƒ†[ƒU[’è‹`ŠÖ”‚ðŠÖ”“\‚è•t‚¯‚Ìˆê——‚É“o˜^‚·‚é‚±‚Æ‚ª‚Å‚«‚Ü‚·B_x000d__x000a_Maximized" xfId="3930"/>
    <cellStyle name="oft Excel]_x000d__x000a_Comment=open=/f ‚ðŽw’è‚·‚é‚ÆAƒ†[ƒU[’è‹`ŠÖ”‚ðŠÖ”“\‚è•t‚¯‚Ìˆê——‚É“o˜^‚·‚é‚±‚Æ‚ª‚Å‚«‚Ü‚·B_x000d__x000a_Maximized" xfId="3931"/>
    <cellStyle name="oft Excel]_x000d__x000a_Comment=open=/f ‚ðZw’è‚·‚é‚ÆAƒ†[ƒU[’è‹`ŠÖ”‚ðŠÖ”“\‚è•t‚¯‚Ìˆê——‚É“o˜^‚·‚é‚±‚Æ‚ª‚Å‚«‚Ü‚·B_x000d__x000a_Maximized 10" xfId="8412"/>
    <cellStyle name="oft Excel]_x000d__x000a_Comment=open=/f ‚ðŽw’è‚·‚é‚ÆAƒ†[ƒU[’è‹`ŠÖ”‚ðŠÖ”“\‚è•t‚¯‚Ìˆê——‚É“o˜^‚·‚é‚±‚Æ‚ª‚Å‚«‚Ü‚·B_x000d__x000a_Maximized 10" xfId="8413"/>
    <cellStyle name="oft Excel]_x000d__x000a_Comment=open=/f ‚ðZw’è‚·‚é‚ÆAƒ†[ƒU[’è‹`ŠÖ”‚ðŠÖ”“\‚è•t‚¯‚Ìˆê——‚É“o˜^‚·‚é‚±‚Æ‚ª‚Å‚«‚Ü‚·B_x000d__x000a_Maximized 11" xfId="8476"/>
    <cellStyle name="oft Excel]_x000d__x000a_Comment=open=/f ‚ðŽw’è‚·‚é‚ÆAƒ†[ƒU[’è‹`ŠÖ”‚ðŠÖ”“\‚è•t‚¯‚Ìˆê——‚É“o˜^‚·‚é‚±‚Æ‚ª‚Å‚«‚Ü‚·B_x000d__x000a_Maximized 11" xfId="8477"/>
    <cellStyle name="oft Excel]_x000d__x000a_Comment=open=/f ‚ðZw’è‚·‚é‚ÆAƒ†[ƒU[’è‹`ŠÖ”‚ðŠÖ”“\‚è•t‚¯‚Ìˆê——‚É“o˜^‚·‚é‚±‚Æ‚ª‚Å‚«‚Ü‚·B_x000d__x000a_Maximized 12" xfId="8545"/>
    <cellStyle name="oft Excel]_x000d__x000a_Comment=open=/f ‚ðŽw’è‚·‚é‚ÆAƒ†[ƒU[’è‹`ŠÖ”‚ðŠÖ”“\‚è•t‚¯‚Ìˆê——‚É“o˜^‚·‚é‚±‚Æ‚ª‚Å‚«‚Ü‚·B_x000d__x000a_Maximized 12" xfId="8546"/>
    <cellStyle name="oft Excel]_x000d__x000a_Comment=open=/f ‚ðZw’è‚·‚é‚ÆAƒ†[ƒU[’è‹`ŠÖ”‚ðŠÖ”“\‚è•t‚¯‚Ìˆê——‚É“o˜^‚·‚é‚±‚Æ‚ª‚Å‚«‚Ü‚·B_x000d__x000a_Maximized 13" xfId="9480"/>
    <cellStyle name="oft Excel]_x000d__x000a_Comment=open=/f ‚ðŽw’è‚·‚é‚ÆAƒ†[ƒU[’è‹`ŠÖ”‚ðŠÖ”“\‚è•t‚¯‚Ìˆê——‚É“o˜^‚·‚é‚±‚Æ‚ª‚Å‚«‚Ü‚·B_x000d__x000a_Maximized 13" xfId="9481"/>
    <cellStyle name="oft Excel]_x000d__x000a_Comment=open=/f ‚ðZw’è‚·‚é‚ÆAƒ†[ƒU[’è‹`ŠÖ”‚ðŠÖ”“\‚è•t‚¯‚Ìˆê——‚É“o˜^‚·‚é‚±‚Æ‚ª‚Å‚«‚Ü‚·B_x000d__x000a_Maximized 14" xfId="9709"/>
    <cellStyle name="oft Excel]_x000d__x000a_Comment=open=/f ‚ðŽw’è‚·‚é‚ÆAƒ†[ƒU[’è‹`ŠÖ”‚ðŠÖ”“\‚è•t‚¯‚Ìˆê——‚É“o˜^‚·‚é‚±‚Æ‚ª‚Å‚«‚Ü‚·B_x000d__x000a_Maximized 14" xfId="9710"/>
    <cellStyle name="oft Excel]_x000d__x000a_Comment=open=/f ‚ðZw’è‚·‚é‚ÆAƒ†[ƒU[’è‹`ŠÖ”‚ðŠÖ”“\‚è•t‚¯‚Ìˆê——‚É“o˜^‚·‚é‚±‚Æ‚ª‚Å‚«‚Ü‚·B_x000d__x000a_Maximized 15" xfId="9495"/>
    <cellStyle name="oft Excel]_x000d__x000a_Comment=open=/f ‚ðŽw’è‚·‚é‚ÆAƒ†[ƒU[’è‹`ŠÖ”‚ðŠÖ”“\‚è•t‚¯‚Ìˆê——‚É“o˜^‚·‚é‚±‚Æ‚ª‚Å‚«‚Ü‚·B_x000d__x000a_Maximized 15" xfId="9494"/>
    <cellStyle name="oft Excel]_x000d__x000a_Comment=open=/f ‚ðZw’è‚·‚é‚ÆAƒ†[ƒU[’è‹`ŠÖ”‚ðŠÖ”“\‚è•t‚¯‚Ìˆê——‚É“o˜^‚·‚é‚±‚Æ‚ª‚Å‚«‚Ü‚·B_x000d__x000a_Maximized 16" xfId="9711"/>
    <cellStyle name="oft Excel]_x000d__x000a_Comment=open=/f ‚ðŽw’è‚·‚é‚ÆAƒ†[ƒU[’è‹`ŠÖ”‚ðŠÖ”“\‚è•t‚¯‚Ìˆê——‚É“o˜^‚·‚é‚±‚Æ‚ª‚Å‚«‚Ü‚·B_x000d__x000a_Maximized 16" xfId="9712"/>
    <cellStyle name="oft Excel]_x000d__x000a_Comment=open=/f ‚ðZw’è‚·‚é‚ÆAƒ†[ƒU[’è‹`ŠÖ”‚ðŠÖ”“\‚è•t‚¯‚Ìˆê——‚É“o˜^‚·‚é‚±‚Æ‚ª‚Å‚«‚Ü‚·B_x000d__x000a_Maximized 17" xfId="9493"/>
    <cellStyle name="oft Excel]_x000d__x000a_Comment=open=/f ‚ðŽw’è‚·‚é‚ÆAƒ†[ƒU[’è‹`ŠÖ”‚ðŠÖ”“\‚è•t‚¯‚Ìˆê——‚É“o˜^‚·‚é‚±‚Æ‚ª‚Å‚«‚Ü‚·B_x000d__x000a_Maximized 17" xfId="9492"/>
    <cellStyle name="oft Excel]_x000d__x000a_Comment=open=/f ‚ðZw’è‚·‚é‚ÆAƒ†[ƒU[’è‹`ŠÖ”‚ðŠÖ”“\‚è•t‚¯‚Ìˆê——‚É“o˜^‚·‚é‚±‚Æ‚ª‚Å‚«‚Ü‚·B_x000d__x000a_Maximized 18" xfId="9718"/>
    <cellStyle name="oft Excel]_x000d__x000a_Comment=open=/f ‚ðŽw’è‚·‚é‚ÆAƒ†[ƒU[’è‹`ŠÖ”‚ðŠÖ”“\‚è•t‚¯‚Ìˆê——‚É“o˜^‚·‚é‚±‚Æ‚ª‚Å‚«‚Ü‚·B_x000d__x000a_Maximized 18" xfId="9719"/>
    <cellStyle name="oft Excel]_x000d__x000a_Comment=open=/f ‚ðZw’è‚·‚é‚ÆAƒ†[ƒU[’è‹`ŠÖ”‚ðŠÖ”“\‚è•t‚¯‚Ìˆê——‚É“o˜^‚·‚é‚±‚Æ‚ª‚Å‚«‚Ü‚·B_x000d__x000a_Maximized 19" xfId="9769"/>
    <cellStyle name="oft Excel]_x000d__x000a_Comment=open=/f ‚ðŽw’è‚·‚é‚ÆAƒ†[ƒU[’è‹`ŠÖ”‚ðŠÖ”“\‚è•t‚¯‚Ìˆê——‚É“o˜^‚·‚é‚±‚Æ‚ª‚Å‚«‚Ü‚·B_x000d__x000a_Maximized 19" xfId="9770"/>
    <cellStyle name="oft Excel]_x000d__x000a_Comment=open=/f ‚ðZw’è‚·‚é‚ÆAƒ†[ƒU[’è‹`ŠÖ”‚ðŠÖ”“\‚è•t‚¯‚Ìˆê——‚É“o˜^‚·‚é‚±‚Æ‚ª‚Å‚«‚Ü‚·B_x000d__x000a_Maximized 2" xfId="3932"/>
    <cellStyle name="oft Excel]_x000d__x000a_Comment=open=/f ‚ðŽw’è‚·‚é‚ÆAƒ†[ƒU[’è‹`ŠÖ”‚ðŠÖ”“\‚è•t‚¯‚Ìˆê——‚É“o˜^‚·‚é‚±‚Æ‚ª‚Å‚«‚Ü‚·B_x000d__x000a_Maximized 2" xfId="3933"/>
    <cellStyle name="oft Excel]_x000d__x000a_Comment=open=/f ‚ðZw’è‚·‚é‚ÆAƒ†[ƒU[’è‹`ŠÖ”‚ðŠÖ”“\‚è•t‚¯‚Ìˆê——‚É“o˜^‚·‚é‚±‚Æ‚ª‚Å‚«‚Ü‚·B_x000d__x000a_Maximized 20" xfId="9826"/>
    <cellStyle name="oft Excel]_x000d__x000a_Comment=open=/f ‚ðŽw’è‚·‚é‚ÆAƒ†[ƒU[’è‹`ŠÖ”‚ðŠÖ”“\‚è•t‚¯‚Ìˆê——‚É“o˜^‚·‚é‚±‚Æ‚ª‚Å‚«‚Ü‚·B_x000d__x000a_Maximized 20" xfId="9827"/>
    <cellStyle name="oft Excel]_x000d__x000a_Comment=open=/f ‚ðZw’è‚·‚é‚ÆAƒ†[ƒU[’è‹`ŠÖ”‚ðŠÖ”“\‚è•t‚¯‚Ìˆê——‚É“o˜^‚·‚é‚±‚Æ‚ª‚Å‚«‚Ü‚·B_x000d__x000a_Maximized 21" xfId="9879"/>
    <cellStyle name="oft Excel]_x000d__x000a_Comment=open=/f ‚ðŽw’è‚·‚é‚ÆAƒ†[ƒU[’è‹`ŠÖ”‚ðŠÖ”“\‚è•t‚¯‚Ìˆê——‚É“o˜^‚·‚é‚±‚Æ‚ª‚Å‚«‚Ü‚·B_x000d__x000a_Maximized 21" xfId="9880"/>
    <cellStyle name="oft Excel]_x000d__x000a_Comment=open=/f ‚ðZw’è‚·‚é‚ÆAƒ†[ƒU[’è‹`ŠÖ”‚ðŠÖ”“\‚è•t‚¯‚Ìˆê——‚É“o˜^‚·‚é‚±‚Æ‚ª‚Å‚«‚Ü‚·B_x000d__x000a_Maximized 3" xfId="6957"/>
    <cellStyle name="oft Excel]_x000d__x000a_Comment=open=/f ‚ðŽw’è‚·‚é‚ÆAƒ†[ƒU[’è‹`ŠÖ”‚ðŠÖ”“\‚è•t‚¯‚Ìˆê——‚É“o˜^‚·‚é‚±‚Æ‚ª‚Å‚«‚Ü‚·B_x000d__x000a_Maximized 3" xfId="6958"/>
    <cellStyle name="oft Excel]_x000d__x000a_Comment=open=/f ‚ðZw’è‚·‚é‚ÆAƒ†[ƒU[’è‹`ŠÖ”‚ðŠÖ”“\‚è•t‚¯‚Ìˆê——‚É“o˜^‚·‚é‚±‚Æ‚ª‚Å‚«‚Ü‚·B_x000d__x000a_Maximized 4" xfId="7372"/>
    <cellStyle name="oft Excel]_x000d__x000a_Comment=open=/f ‚ðŽw’è‚·‚é‚ÆAƒ†[ƒU[’è‹`ŠÖ”‚ðŠÖ”“\‚è•t‚¯‚Ìˆê——‚É“o˜^‚·‚é‚±‚Æ‚ª‚Å‚«‚Ü‚·B_x000d__x000a_Maximized 4" xfId="7373"/>
    <cellStyle name="oft Excel]_x000d__x000a_Comment=open=/f ‚ðZw’è‚·‚é‚ÆAƒ†[ƒU[’è‹`ŠÖ”‚ðŠÖ”“\‚è•t‚¯‚Ìˆê——‚É“o˜^‚·‚é‚±‚Æ‚ª‚Å‚«‚Ü‚·B_x000d__x000a_Maximized 5" xfId="7939"/>
    <cellStyle name="oft Excel]_x000d__x000a_Comment=open=/f ‚ðŽw’è‚·‚é‚ÆAƒ†[ƒU[’è‹`ŠÖ”‚ðŠÖ”“\‚è•t‚¯‚Ìˆê——‚É“o˜^‚·‚é‚±‚Æ‚ª‚Å‚«‚Ü‚·B_x000d__x000a_Maximized 5" xfId="7940"/>
    <cellStyle name="oft Excel]_x000d__x000a_Comment=open=/f ‚ðZw’è‚·‚é‚ÆAƒ†[ƒU[’è‹`ŠÖ”‚ðŠÖ”“\‚è•t‚¯‚Ìˆê——‚É“o˜^‚·‚é‚±‚Æ‚ª‚Å‚«‚Ü‚·B_x000d__x000a_Maximized 6" xfId="8406"/>
    <cellStyle name="oft Excel]_x000d__x000a_Comment=open=/f ‚ðŽw’è‚·‚é‚ÆAƒ†[ƒU[’è‹`ŠÖ”‚ðŠÖ”“\‚è•t‚¯‚Ìˆê——‚É“o˜^‚·‚é‚±‚Æ‚ª‚Å‚«‚Ü‚·B_x000d__x000a_Maximized 6" xfId="8407"/>
    <cellStyle name="oft Excel]_x000d__x000a_Comment=open=/f ‚ðZw’è‚·‚é‚ÆAƒ†[ƒU[’è‹`ŠÖ”‚ðŠÖ”“\‚è•t‚¯‚Ìˆê——‚É“o˜^‚·‚é‚±‚Æ‚ª‚Å‚«‚Ü‚·B_x000d__x000a_Maximized 7" xfId="7876"/>
    <cellStyle name="oft Excel]_x000d__x000a_Comment=open=/f ‚ðŽw’è‚·‚é‚ÆAƒ†[ƒU[’è‹`ŠÖ”‚ðŠÖ”“\‚è•t‚¯‚Ìˆê——‚É“o˜^‚·‚é‚±‚Æ‚ª‚Å‚«‚Ü‚·B_x000d__x000a_Maximized 7" xfId="7877"/>
    <cellStyle name="oft Excel]_x000d__x000a_Comment=open=/f ‚ðZw’è‚·‚é‚ÆAƒ†[ƒU[’è‹`ŠÖ”‚ðŠÖ”“\‚è•t‚¯‚Ìˆê——‚É“o˜^‚·‚é‚±‚Æ‚ª‚Å‚«‚Ü‚·B_x000d__x000a_Maximized 8" xfId="8408"/>
    <cellStyle name="oft Excel]_x000d__x000a_Comment=open=/f ‚ðŽw’è‚·‚é‚ÆAƒ†[ƒU[’è‹`ŠÖ”‚ðŠÖ”“\‚è•t‚¯‚Ìˆê——‚É“o˜^‚·‚é‚±‚Æ‚ª‚Å‚«‚Ü‚·B_x000d__x000a_Maximized 8" xfId="8409"/>
    <cellStyle name="oft Excel]_x000d__x000a_Comment=open=/f ‚ðZw’è‚·‚é‚ÆAƒ†[ƒU[’è‹`ŠÖ”‚ðŠÖ”“\‚è•t‚¯‚Ìˆê——‚É“o˜^‚·‚é‚±‚Æ‚ª‚Å‚«‚Ü‚·B_x000d__x000a_Maximized 9" xfId="7879"/>
    <cellStyle name="oft Excel]_x000d__x000a_Comment=open=/f ‚ðŽw’è‚·‚é‚ÆAƒ†[ƒU[’è‹`ŠÖ”‚ðŠÖ”“\‚è•t‚¯‚Ìˆê——‚É“o˜^‚·‚é‚±‚Æ‚ª‚Å‚«‚Ü‚·B_x000d__x000a_Maximized 9" xfId="7880"/>
    <cellStyle name="oft Excel]_x000d__x000a_Comment=The open=/f lines load custom functions into the Paste Function list._x000d__x000a_Maximized=2_x000d__x000a_Basics=1_x000d__x000a_A" xfId="3934"/>
    <cellStyle name="oft Excel]_x000d__x000a_Comment=The open=/f lines load custom functions into the Paste Function list._x000d__x000a_Maximized=2_x000d__x000a_Basics=1_x000d__x000a_A 2" xfId="3935"/>
    <cellStyle name="oft Excel]_x000d__x000a_Comment=The open=/f lines load custom functions into the Paste Function list._x000d__x000a_Maximized=2_x000d__x000a_Basics=1_x000d__x000a_A 3" xfId="6959"/>
    <cellStyle name="oft Excel]_x000d__x000a_Comment=The open=/f lines load custom functions into the Paste Function list._x000d__x000a_Maximized=3_x000d__x000a_Basics=1_x000d__x000a_A" xfId="3936"/>
    <cellStyle name="oft Excel]_x000d__x000a_Comment=The open=/f lines load custom functions into the Paste Function list._x000d__x000a_Maximized=3_x000d__x000a_Basics=1_x000d__x000a_A 2" xfId="3937"/>
    <cellStyle name="oft Excel]_x000d__x000a_Comment=The open=/f lines load custom functions into the Paste Function list._x000d__x000a_Maximized=3_x000d__x000a_Basics=1_x000d__x000a_A 2 2" xfId="3938"/>
    <cellStyle name="oft Excel]_x000d__x000a_Comment=The open=/f lines load custom functions into the Paste Function list._x000d__x000a_Maximized=3_x000d__x000a_Basics=1_x000d__x000a_A 2 3" xfId="6961"/>
    <cellStyle name="oft Excel]_x000d__x000a_Comment=The open=/f lines load custom functions into the Paste Function list._x000d__x000a_Maximized=3_x000d__x000a_Basics=1_x000d__x000a_A 3" xfId="3939"/>
    <cellStyle name="oft Excel]_x000d__x000a_Comment=The open=/f lines load custom functions into the Paste Function list._x000d__x000a_Maximized=3_x000d__x000a_Basics=1_x000d__x000a_A 4" xfId="6960"/>
    <cellStyle name="omma [0]_Mktg Prog" xfId="3940"/>
    <cellStyle name="ormal_Sheet1_1" xfId="3941"/>
    <cellStyle name="Output 2" xfId="3942"/>
    <cellStyle name="per.style" xfId="3943"/>
    <cellStyle name="per.style 2" xfId="3944"/>
    <cellStyle name="per.style 3" xfId="6962"/>
    <cellStyle name="Percent [0]" xfId="3945"/>
    <cellStyle name="Percent [0] 2" xfId="3946"/>
    <cellStyle name="Percent [0] 3" xfId="6963"/>
    <cellStyle name="Percent [00]" xfId="3947"/>
    <cellStyle name="Percent [00] 2" xfId="3948"/>
    <cellStyle name="Percent [00] 3" xfId="6964"/>
    <cellStyle name="Percent [2]" xfId="3949"/>
    <cellStyle name="Percent [2] 2" xfId="3950"/>
    <cellStyle name="Percent [2] 3" xfId="6965"/>
    <cellStyle name="Percent 2" xfId="3951"/>
    <cellStyle name="Percent 2 2" xfId="3952"/>
    <cellStyle name="Percent 2 2 2" xfId="3953"/>
    <cellStyle name="Percent 2 3" xfId="3954"/>
    <cellStyle name="Percent 2 4" xfId="3955"/>
    <cellStyle name="Percent 2 5" xfId="3956"/>
    <cellStyle name="Percent 2 6" xfId="3957"/>
    <cellStyle name="Percent 2 7" xfId="3958"/>
    <cellStyle name="Percent 2 8" xfId="3959"/>
    <cellStyle name="Percent 2 9" xfId="6966"/>
    <cellStyle name="Percent 3" xfId="3960"/>
    <cellStyle name="Percent 3 2" xfId="3961"/>
    <cellStyle name="Percent 3 3" xfId="3962"/>
    <cellStyle name="Percent 3 4" xfId="3963"/>
    <cellStyle name="Percent 3 5" xfId="3964"/>
    <cellStyle name="Percent 3 6" xfId="3965"/>
    <cellStyle name="Percent 3 7" xfId="3966"/>
    <cellStyle name="Percent 3 8" xfId="3967"/>
    <cellStyle name="Percent 3 9" xfId="6967"/>
    <cellStyle name="Percent 4" xfId="3968"/>
    <cellStyle name="Percent 4 2" xfId="3969"/>
    <cellStyle name="Percent 4 3" xfId="6968"/>
    <cellStyle name="Percent 5" xfId="3970"/>
    <cellStyle name="PrePop Currency (0)" xfId="3971"/>
    <cellStyle name="PrePop Currency (0) 2" xfId="3972"/>
    <cellStyle name="PrePop Currency (0) 3" xfId="6969"/>
    <cellStyle name="PrePop Currency (2)" xfId="3973"/>
    <cellStyle name="PrePop Currency (2) 2" xfId="3974"/>
    <cellStyle name="PrePop Currency (2) 3" xfId="6970"/>
    <cellStyle name="PrePop Units (0)" xfId="3975"/>
    <cellStyle name="PrePop Units (0) 2" xfId="3976"/>
    <cellStyle name="PrePop Units (0) 3" xfId="6971"/>
    <cellStyle name="PrePop Units (1)" xfId="3977"/>
    <cellStyle name="PrePop Units (1) 2" xfId="3978"/>
    <cellStyle name="PrePop Units (1) 3" xfId="6972"/>
    <cellStyle name="PrePop Units (2)" xfId="3979"/>
    <cellStyle name="PrePop Units (2) 2" xfId="3980"/>
    <cellStyle name="PrePop Units (2) 3" xfId="6973"/>
    <cellStyle name="pricing" xfId="3981"/>
    <cellStyle name="pricing 2" xfId="3982"/>
    <cellStyle name="pricing 3" xfId="6974"/>
    <cellStyle name="PSChar" xfId="3983"/>
    <cellStyle name="PSChar 2" xfId="3984"/>
    <cellStyle name="PSChar 3" xfId="6975"/>
    <cellStyle name="PSHeading" xfId="3985"/>
    <cellStyle name="PSHeading 2" xfId="3986"/>
    <cellStyle name="PSHeading 2 2" xfId="8547"/>
    <cellStyle name="PSHeading 3" xfId="6976"/>
    <cellStyle name="PSHeading 4" xfId="7944"/>
    <cellStyle name="regstoresfromspecstores" xfId="3987"/>
    <cellStyle name="regstoresfromspecstores 2" xfId="3988"/>
    <cellStyle name="regstoresfromspecstores 2 2" xfId="8548"/>
    <cellStyle name="regstoresfromspecstores 3" xfId="6977"/>
    <cellStyle name="regstoresfromspecstores 4" xfId="7945"/>
    <cellStyle name="RevList" xfId="3989"/>
    <cellStyle name="RevList 2" xfId="3990"/>
    <cellStyle name="RevList 2 2" xfId="8549"/>
    <cellStyle name="RevList 3" xfId="6978"/>
    <cellStyle name="RevList 4" xfId="7946"/>
    <cellStyle name="rlink_tiªn l­în_x001b_Hyperlink_TONG HOP KINH PHI?_x000f_Hyperlink_ÿÿÿÿÿ?b_x0011_Hyperlink_ÿÿÿÿÿ_1?b_x0011_Hyperlink_ÿÿÿÿÿ_2" xfId="3991"/>
    <cellStyle name="rmal_ADAdot" xfId="3992"/>
    <cellStyle name="S—_x0008_" xfId="3993"/>
    <cellStyle name="S—_x0008_ 2" xfId="3994"/>
    <cellStyle name="S—_x0008_ 2 2" xfId="8550"/>
    <cellStyle name="S—_x0008_ 3" xfId="6979"/>
    <cellStyle name="S—_x0008_ 4" xfId="7947"/>
    <cellStyle name="s]_x000d__x000a_spooler=yes_x000d__x000a_load=_x000d__x000a_Beep=yes_x000d__x000a_NullPort=None_x000d__x000a_BorderWidth=3_x000d__x000a_CursorBlinkRate=1200_x000d__x000a_DoubleClickSpeed=452_x000d__x000a_Programs=co" xfId="3995"/>
    <cellStyle name="s]_x000d__x000a_spooler=yes_x000d__x000a_load=_x000d__x000a_Beep=yes_x000d__x000a_NullPort=None_x000d__x000a_BorderWidth=3_x000d__x000a_CursorBlinkRate=1200_x000d__x000a_DoubleClickSpeed=452_x000d__x000a_Programs=co 2" xfId="3996"/>
    <cellStyle name="s]_x000d__x000a_spooler=yes_x000d__x000a_load=_x000d__x000a_Beep=yes_x000d__x000a_NullPort=None_x000d__x000a_BorderWidth=3_x000d__x000a_CursorBlinkRate=1200_x000d__x000a_DoubleClickSpeed=452_x000d__x000a_Programs=co 2 2" xfId="3997"/>
    <cellStyle name="s]_x000d__x000a_spooler=yes_x000d__x000a_load=_x000d__x000a_Beep=yes_x000d__x000a_NullPort=None_x000d__x000a_BorderWidth=3_x000d__x000a_CursorBlinkRate=1200_x000d__x000a_DoubleClickSpeed=452_x000d__x000a_Programs=co 2 2 2" xfId="8553"/>
    <cellStyle name="s]_x000d__x000a_spooler=yes_x000d__x000a_load=_x000d__x000a_Beep=yes_x000d__x000a_NullPort=None_x000d__x000a_BorderWidth=3_x000d__x000a_CursorBlinkRate=1200_x000d__x000a_DoubleClickSpeed=452_x000d__x000a_Programs=co 2 3" xfId="6981"/>
    <cellStyle name="s]_x000d__x000a_spooler=yes_x000d__x000a_load=_x000d__x000a_Beep=yes_x000d__x000a_NullPort=None_x000d__x000a_BorderWidth=3_x000d__x000a_CursorBlinkRate=1200_x000d__x000a_DoubleClickSpeed=452_x000d__x000a_Programs=co 2 4" xfId="7949"/>
    <cellStyle name="s]_x000d__x000a_spooler=yes_x000d__x000a_load=_x000d__x000a_Beep=yes_x000d__x000a_NullPort=None_x000d__x000a_BorderWidth=3_x000d__x000a_CursorBlinkRate=1200_x000d__x000a_DoubleClickSpeed=452_x000d__x000a_Programs=co 2 5" xfId="8552"/>
    <cellStyle name="s]_x000d__x000a_spooler=yes_x000d__x000a_load=_x000d__x000a_Beep=yes_x000d__x000a_NullPort=None_x000d__x000a_BorderWidth=3_x000d__x000a_CursorBlinkRate=1200_x000d__x000a_DoubleClickSpeed=452_x000d__x000a_Programs=co 3" xfId="3998"/>
    <cellStyle name="s]_x000d__x000a_spooler=yes_x000d__x000a_load=_x000d__x000a_Beep=yes_x000d__x000a_NullPort=None_x000d__x000a_BorderWidth=3_x000d__x000a_CursorBlinkRate=1200_x000d__x000a_DoubleClickSpeed=452_x000d__x000a_Programs=co 3 2" xfId="8554"/>
    <cellStyle name="s]_x000d__x000a_spooler=yes_x000d__x000a_load=_x000d__x000a_Beep=yes_x000d__x000a_NullPort=None_x000d__x000a_BorderWidth=3_x000d__x000a_CursorBlinkRate=1200_x000d__x000a_DoubleClickSpeed=452_x000d__x000a_Programs=co 4" xfId="6980"/>
    <cellStyle name="s]_x000d__x000a_spooler=yes_x000d__x000a_load=_x000d__x000a_Beep=yes_x000d__x000a_NullPort=None_x000d__x000a_BorderWidth=3_x000d__x000a_CursorBlinkRate=1200_x000d__x000a_DoubleClickSpeed=452_x000d__x000a_Programs=co 5" xfId="7948"/>
    <cellStyle name="s]_x000d__x000a_spooler=yes_x000d__x000a_load=_x000d__x000a_Beep=yes_x000d__x000a_NullPort=None_x000d__x000a_BorderWidth=3_x000d__x000a_CursorBlinkRate=1200_x000d__x000a_DoubleClickSpeed=452_x000d__x000a_Programs=co 6" xfId="8551"/>
    <cellStyle name="SAPBEXaggData" xfId="3999"/>
    <cellStyle name="SAPBEXaggData 2" xfId="4000"/>
    <cellStyle name="SAPBEXaggData 2 2" xfId="8555"/>
    <cellStyle name="SAPBEXaggData 3" xfId="6982"/>
    <cellStyle name="SAPBEXaggData 4" xfId="7950"/>
    <cellStyle name="SAPBEXaggDataEmph" xfId="4001"/>
    <cellStyle name="SAPBEXaggDataEmph 2" xfId="4002"/>
    <cellStyle name="SAPBEXaggDataEmph 2 2" xfId="8556"/>
    <cellStyle name="SAPBEXaggDataEmph 3" xfId="6983"/>
    <cellStyle name="SAPBEXaggDataEmph 4" xfId="7951"/>
    <cellStyle name="SAPBEXaggItem" xfId="4003"/>
    <cellStyle name="SAPBEXaggItem 2" xfId="4004"/>
    <cellStyle name="SAPBEXaggItem 2 2" xfId="8557"/>
    <cellStyle name="SAPBEXaggItem 3" xfId="6984"/>
    <cellStyle name="SAPBEXaggItem 4" xfId="7952"/>
    <cellStyle name="SAPBEXchaText" xfId="4005"/>
    <cellStyle name="SAPBEXchaText 2" xfId="4006"/>
    <cellStyle name="SAPBEXchaText 2 2" xfId="8558"/>
    <cellStyle name="SAPBEXchaText 3" xfId="6985"/>
    <cellStyle name="SAPBEXchaText 4" xfId="7953"/>
    <cellStyle name="SAPBEXexcBad7" xfId="4007"/>
    <cellStyle name="SAPBEXexcBad7 2" xfId="4008"/>
    <cellStyle name="SAPBEXexcBad7 2 2" xfId="8559"/>
    <cellStyle name="SAPBEXexcBad7 3" xfId="6986"/>
    <cellStyle name="SAPBEXexcBad7 4" xfId="7954"/>
    <cellStyle name="SAPBEXexcBad8" xfId="4009"/>
    <cellStyle name="SAPBEXexcBad8 2" xfId="4010"/>
    <cellStyle name="SAPBEXexcBad8 2 2" xfId="8560"/>
    <cellStyle name="SAPBEXexcBad8 3" xfId="6987"/>
    <cellStyle name="SAPBEXexcBad8 4" xfId="7955"/>
    <cellStyle name="SAPBEXexcBad9" xfId="4011"/>
    <cellStyle name="SAPBEXexcBad9 2" xfId="4012"/>
    <cellStyle name="SAPBEXexcBad9 2 2" xfId="8561"/>
    <cellStyle name="SAPBEXexcBad9 3" xfId="6988"/>
    <cellStyle name="SAPBEXexcBad9 4" xfId="7956"/>
    <cellStyle name="SAPBEXexcCritical4" xfId="4013"/>
    <cellStyle name="SAPBEXexcCritical4 2" xfId="4014"/>
    <cellStyle name="SAPBEXexcCritical4 2 2" xfId="8562"/>
    <cellStyle name="SAPBEXexcCritical4 3" xfId="6989"/>
    <cellStyle name="SAPBEXexcCritical4 4" xfId="7957"/>
    <cellStyle name="SAPBEXexcCritical5" xfId="4015"/>
    <cellStyle name="SAPBEXexcCritical5 2" xfId="4016"/>
    <cellStyle name="SAPBEXexcCritical5 2 2" xfId="8563"/>
    <cellStyle name="SAPBEXexcCritical5 3" xfId="6990"/>
    <cellStyle name="SAPBEXexcCritical5 4" xfId="7958"/>
    <cellStyle name="SAPBEXexcCritical6" xfId="4017"/>
    <cellStyle name="SAPBEXexcCritical6 2" xfId="4018"/>
    <cellStyle name="SAPBEXexcCritical6 2 2" xfId="8564"/>
    <cellStyle name="SAPBEXexcCritical6 3" xfId="6991"/>
    <cellStyle name="SAPBEXexcCritical6 4" xfId="7959"/>
    <cellStyle name="SAPBEXexcGood1" xfId="4019"/>
    <cellStyle name="SAPBEXexcGood1 2" xfId="4020"/>
    <cellStyle name="SAPBEXexcGood1 2 2" xfId="8565"/>
    <cellStyle name="SAPBEXexcGood1 3" xfId="6992"/>
    <cellStyle name="SAPBEXexcGood1 4" xfId="7960"/>
    <cellStyle name="SAPBEXexcGood2" xfId="4021"/>
    <cellStyle name="SAPBEXexcGood2 2" xfId="4022"/>
    <cellStyle name="SAPBEXexcGood2 2 2" xfId="8566"/>
    <cellStyle name="SAPBEXexcGood2 3" xfId="6993"/>
    <cellStyle name="SAPBEXexcGood2 4" xfId="7961"/>
    <cellStyle name="SAPBEXexcGood3" xfId="4023"/>
    <cellStyle name="SAPBEXexcGood3 2" xfId="4024"/>
    <cellStyle name="SAPBEXexcGood3 2 2" xfId="8567"/>
    <cellStyle name="SAPBEXexcGood3 3" xfId="6994"/>
    <cellStyle name="SAPBEXexcGood3 4" xfId="7962"/>
    <cellStyle name="SAPBEXfilterDrill" xfId="4025"/>
    <cellStyle name="SAPBEXfilterDrill 2" xfId="4026"/>
    <cellStyle name="SAPBEXfilterDrill 2 2" xfId="8568"/>
    <cellStyle name="SAPBEXfilterDrill 3" xfId="6995"/>
    <cellStyle name="SAPBEXfilterDrill 4" xfId="7963"/>
    <cellStyle name="SAPBEXfilterItem" xfId="4027"/>
    <cellStyle name="SAPBEXfilterItem 2" xfId="4028"/>
    <cellStyle name="SAPBEXfilterItem 2 2" xfId="8569"/>
    <cellStyle name="SAPBEXfilterItem 3" xfId="6996"/>
    <cellStyle name="SAPBEXfilterItem 4" xfId="7964"/>
    <cellStyle name="SAPBEXfilterText" xfId="4029"/>
    <cellStyle name="SAPBEXfilterText 2" xfId="4030"/>
    <cellStyle name="SAPBEXfilterText 2 2" xfId="8570"/>
    <cellStyle name="SAPBEXfilterText 3" xfId="6997"/>
    <cellStyle name="SAPBEXfilterText 4" xfId="7965"/>
    <cellStyle name="SAPBEXformats" xfId="4031"/>
    <cellStyle name="SAPBEXformats 2" xfId="4032"/>
    <cellStyle name="SAPBEXformats 2 2" xfId="8571"/>
    <cellStyle name="SAPBEXformats 3" xfId="6998"/>
    <cellStyle name="SAPBEXformats 4" xfId="7966"/>
    <cellStyle name="SAPBEXheaderItem" xfId="4033"/>
    <cellStyle name="SAPBEXheaderItem 2" xfId="4034"/>
    <cellStyle name="SAPBEXheaderItem 2 2" xfId="8572"/>
    <cellStyle name="SAPBEXheaderItem 3" xfId="6999"/>
    <cellStyle name="SAPBEXheaderItem 4" xfId="7967"/>
    <cellStyle name="SAPBEXheaderText" xfId="4035"/>
    <cellStyle name="SAPBEXheaderText 2" xfId="4036"/>
    <cellStyle name="SAPBEXheaderText 2 2" xfId="8573"/>
    <cellStyle name="SAPBEXheaderText 3" xfId="7000"/>
    <cellStyle name="SAPBEXheaderText 4" xfId="7968"/>
    <cellStyle name="SAPBEXresData" xfId="4037"/>
    <cellStyle name="SAPBEXresData 2" xfId="4038"/>
    <cellStyle name="SAPBEXresData 2 2" xfId="8574"/>
    <cellStyle name="SAPBEXresData 3" xfId="7001"/>
    <cellStyle name="SAPBEXresData 4" xfId="7969"/>
    <cellStyle name="SAPBEXresDataEmph" xfId="4039"/>
    <cellStyle name="SAPBEXresDataEmph 2" xfId="4040"/>
    <cellStyle name="SAPBEXresDataEmph 2 2" xfId="8575"/>
    <cellStyle name="SAPBEXresDataEmph 3" xfId="7002"/>
    <cellStyle name="SAPBEXresDataEmph 4" xfId="7970"/>
    <cellStyle name="SAPBEXresItem" xfId="4041"/>
    <cellStyle name="SAPBEXresItem 2" xfId="4042"/>
    <cellStyle name="SAPBEXresItem 2 2" xfId="8576"/>
    <cellStyle name="SAPBEXresItem 3" xfId="7003"/>
    <cellStyle name="SAPBEXresItem 4" xfId="7971"/>
    <cellStyle name="SAPBEXstdData" xfId="4043"/>
    <cellStyle name="SAPBEXstdData 2" xfId="4044"/>
    <cellStyle name="SAPBEXstdData 2 2" xfId="8577"/>
    <cellStyle name="SAPBEXstdData 3" xfId="7004"/>
    <cellStyle name="SAPBEXstdData 4" xfId="7972"/>
    <cellStyle name="SAPBEXstdDataEmph" xfId="4045"/>
    <cellStyle name="SAPBEXstdDataEmph 2" xfId="4046"/>
    <cellStyle name="SAPBEXstdDataEmph 2 2" xfId="8578"/>
    <cellStyle name="SAPBEXstdDataEmph 3" xfId="7005"/>
    <cellStyle name="SAPBEXstdDataEmph 4" xfId="7973"/>
    <cellStyle name="SAPBEXstdItem" xfId="4047"/>
    <cellStyle name="SAPBEXstdItem 2" xfId="4048"/>
    <cellStyle name="SAPBEXstdItem 2 2" xfId="8579"/>
    <cellStyle name="SAPBEXstdItem 3" xfId="7006"/>
    <cellStyle name="SAPBEXstdItem 4" xfId="7974"/>
    <cellStyle name="SAPBEXtitle" xfId="4049"/>
    <cellStyle name="SAPBEXtitle 2" xfId="4050"/>
    <cellStyle name="SAPBEXtitle 2 2" xfId="8580"/>
    <cellStyle name="SAPBEXtitle 3" xfId="7007"/>
    <cellStyle name="SAPBEXtitle 4" xfId="7975"/>
    <cellStyle name="SAPBEXundefined" xfId="4051"/>
    <cellStyle name="SAPBEXundefined 2" xfId="4052"/>
    <cellStyle name="SAPBEXundefined 2 2" xfId="8581"/>
    <cellStyle name="SAPBEXundefined 3" xfId="7008"/>
    <cellStyle name="SAPBEXundefined 4" xfId="7976"/>
    <cellStyle name="_x0001_sç?" xfId="4053"/>
    <cellStyle name="_x0001_sç? 2" xfId="4054"/>
    <cellStyle name="_x0001_sç? 2 2" xfId="8582"/>
    <cellStyle name="_x0001_sç? 3" xfId="7009"/>
    <cellStyle name="_x0001_sç? 4" xfId="7977"/>
    <cellStyle name="_x0001_sç??_? ?A?t?t?.?" xfId="4055"/>
    <cellStyle name="serJet 1200 Series PCL 6" xfId="4056"/>
    <cellStyle name="serJet 1200 Series PCL 6 2" xfId="4057"/>
    <cellStyle name="serJet 1200 Series PCL 6 2 2" xfId="8583"/>
    <cellStyle name="serJet 1200 Series PCL 6 3" xfId="7010"/>
    <cellStyle name="serJet 1200 Series PCL 6 4" xfId="7978"/>
    <cellStyle name="SHADEDSTORES" xfId="4058"/>
    <cellStyle name="SHADEDSTORES 2" xfId="4059"/>
    <cellStyle name="SHADEDSTORES 2 2" xfId="8584"/>
    <cellStyle name="SHADEDSTORES 3" xfId="7011"/>
    <cellStyle name="SHADEDSTORES 4" xfId="7979"/>
    <cellStyle name="Sheet Title" xfId="4060"/>
    <cellStyle name="Sheet Title 2" xfId="4061"/>
    <cellStyle name="Sheet Title 2 2" xfId="8585"/>
    <cellStyle name="Sheet Title 3" xfId="7012"/>
    <cellStyle name="Sheet Title 4" xfId="7980"/>
    <cellStyle name="Siêu nối kết_Book1" xfId="4062"/>
    <cellStyle name="specstores" xfId="4063"/>
    <cellStyle name="specstores 2" xfId="4064"/>
    <cellStyle name="specstores 2 2" xfId="8586"/>
    <cellStyle name="specstores 3" xfId="7013"/>
    <cellStyle name="specstores 4" xfId="7981"/>
    <cellStyle name="Standard_NEGS" xfId="4065"/>
    <cellStyle name="STTDG" xfId="4066"/>
    <cellStyle name="STTDG 2" xfId="4067"/>
    <cellStyle name="STTDG 2 2" xfId="8587"/>
    <cellStyle name="STTDG 3" xfId="7014"/>
    <cellStyle name="STTDG 4" xfId="7982"/>
    <cellStyle name="style" xfId="4068"/>
    <cellStyle name="Style 1" xfId="4069"/>
    <cellStyle name="Style 1 2" xfId="4070"/>
    <cellStyle name="Style 1 2 2" xfId="8589"/>
    <cellStyle name="Style 1 3" xfId="7016"/>
    <cellStyle name="Style 1 4" xfId="7984"/>
    <cellStyle name="Style 10" xfId="4071"/>
    <cellStyle name="Style 10 2" xfId="4072"/>
    <cellStyle name="Style 10 2 2" xfId="8590"/>
    <cellStyle name="Style 10 3" xfId="7017"/>
    <cellStyle name="Style 10 4" xfId="7985"/>
    <cellStyle name="Style 11" xfId="4073"/>
    <cellStyle name="Style 11 2" xfId="4074"/>
    <cellStyle name="Style 11 2 2" xfId="8591"/>
    <cellStyle name="Style 11 3" xfId="7018"/>
    <cellStyle name="Style 11 4" xfId="7986"/>
    <cellStyle name="Style 12" xfId="4075"/>
    <cellStyle name="Style 12 2" xfId="4076"/>
    <cellStyle name="Style 12 2 2" xfId="8592"/>
    <cellStyle name="Style 12 3" xfId="7019"/>
    <cellStyle name="Style 12 4" xfId="7987"/>
    <cellStyle name="Style 13" xfId="4077"/>
    <cellStyle name="Style 13 2" xfId="4078"/>
    <cellStyle name="Style 13 2 2" xfId="8593"/>
    <cellStyle name="Style 13 3" xfId="7020"/>
    <cellStyle name="Style 13 4" xfId="7988"/>
    <cellStyle name="Style 14" xfId="4079"/>
    <cellStyle name="Style 14 2" xfId="4080"/>
    <cellStyle name="Style 14 2 2" xfId="8594"/>
    <cellStyle name="Style 14 3" xfId="7021"/>
    <cellStyle name="Style 14 4" xfId="7989"/>
    <cellStyle name="Style 15" xfId="4081"/>
    <cellStyle name="Style 15 2" xfId="4082"/>
    <cellStyle name="Style 15 2 2" xfId="8595"/>
    <cellStyle name="Style 15 3" xfId="7022"/>
    <cellStyle name="Style 15 4" xfId="7990"/>
    <cellStyle name="Style 16" xfId="4083"/>
    <cellStyle name="Style 16 2" xfId="4084"/>
    <cellStyle name="Style 16 2 2" xfId="8596"/>
    <cellStyle name="Style 16 3" xfId="7023"/>
    <cellStyle name="Style 16 4" xfId="7991"/>
    <cellStyle name="Style 17" xfId="4085"/>
    <cellStyle name="Style 17 2" xfId="4086"/>
    <cellStyle name="Style 17 2 2" xfId="8597"/>
    <cellStyle name="Style 17 3" xfId="7024"/>
    <cellStyle name="Style 17 4" xfId="7992"/>
    <cellStyle name="Style 18" xfId="4087"/>
    <cellStyle name="Style 18 2" xfId="4088"/>
    <cellStyle name="Style 18 2 2" xfId="8598"/>
    <cellStyle name="Style 18 3" xfId="7025"/>
    <cellStyle name="Style 18 4" xfId="7993"/>
    <cellStyle name="Style 19" xfId="4089"/>
    <cellStyle name="Style 19 2" xfId="4090"/>
    <cellStyle name="Style 19 2 2" xfId="8599"/>
    <cellStyle name="Style 19 3" xfId="7026"/>
    <cellStyle name="Style 19 4" xfId="7994"/>
    <cellStyle name="Style 2" xfId="4091"/>
    <cellStyle name="Style 2 2" xfId="4092"/>
    <cellStyle name="Style 2 2 2" xfId="8600"/>
    <cellStyle name="Style 2 3" xfId="7027"/>
    <cellStyle name="Style 2 4" xfId="7995"/>
    <cellStyle name="Style 20" xfId="4093"/>
    <cellStyle name="Style 20 2" xfId="4094"/>
    <cellStyle name="Style 20 2 2" xfId="8601"/>
    <cellStyle name="Style 20 3" xfId="7028"/>
    <cellStyle name="Style 20 4" xfId="7996"/>
    <cellStyle name="Style 21" xfId="4095"/>
    <cellStyle name="Style 21 2" xfId="4096"/>
    <cellStyle name="Style 21 2 2" xfId="8602"/>
    <cellStyle name="Style 21 3" xfId="7029"/>
    <cellStyle name="Style 21 4" xfId="7997"/>
    <cellStyle name="Style 22" xfId="4097"/>
    <cellStyle name="Style 22 2" xfId="4098"/>
    <cellStyle name="Style 22 2 2" xfId="8603"/>
    <cellStyle name="Style 22 3" xfId="7030"/>
    <cellStyle name="Style 22 4" xfId="7998"/>
    <cellStyle name="Style 23" xfId="4099"/>
    <cellStyle name="Style 23 2" xfId="4100"/>
    <cellStyle name="Style 23 2 2" xfId="8604"/>
    <cellStyle name="Style 23 3" xfId="7031"/>
    <cellStyle name="Style 23 4" xfId="7999"/>
    <cellStyle name="Style 24" xfId="4101"/>
    <cellStyle name="Style 24 2" xfId="4102"/>
    <cellStyle name="Style 24 2 2" xfId="8605"/>
    <cellStyle name="Style 24 3" xfId="7032"/>
    <cellStyle name="Style 24 4" xfId="8000"/>
    <cellStyle name="Style 25" xfId="4103"/>
    <cellStyle name="Style 25 2" xfId="4104"/>
    <cellStyle name="Style 25 2 2" xfId="8606"/>
    <cellStyle name="Style 25 3" xfId="7033"/>
    <cellStyle name="Style 25 4" xfId="8001"/>
    <cellStyle name="Style 26" xfId="4105"/>
    <cellStyle name="Style 26 2" xfId="4106"/>
    <cellStyle name="Style 26 2 2" xfId="8607"/>
    <cellStyle name="Style 26 3" xfId="7034"/>
    <cellStyle name="Style 26 4" xfId="8002"/>
    <cellStyle name="Style 27" xfId="4107"/>
    <cellStyle name="Style 27 2" xfId="4108"/>
    <cellStyle name="Style 27 2 2" xfId="8608"/>
    <cellStyle name="Style 27 3" xfId="7035"/>
    <cellStyle name="Style 27 4" xfId="8003"/>
    <cellStyle name="Style 28" xfId="4109"/>
    <cellStyle name="Style 28 2" xfId="4110"/>
    <cellStyle name="Style 28 2 2" xfId="8609"/>
    <cellStyle name="Style 28 3" xfId="7036"/>
    <cellStyle name="Style 28 4" xfId="8004"/>
    <cellStyle name="Style 29" xfId="4111"/>
    <cellStyle name="Style 29 2" xfId="4112"/>
    <cellStyle name="Style 29 2 2" xfId="8610"/>
    <cellStyle name="Style 29 3" xfId="7037"/>
    <cellStyle name="Style 29 4" xfId="8005"/>
    <cellStyle name="Style 3" xfId="4113"/>
    <cellStyle name="Style 3 2" xfId="4114"/>
    <cellStyle name="Style 3 2 2" xfId="8611"/>
    <cellStyle name="Style 3 3" xfId="7038"/>
    <cellStyle name="Style 3 4" xfId="8006"/>
    <cellStyle name="Style 30" xfId="4115"/>
    <cellStyle name="Style 30 2" xfId="4116"/>
    <cellStyle name="Style 30 2 2" xfId="8612"/>
    <cellStyle name="Style 30 3" xfId="7039"/>
    <cellStyle name="Style 30 4" xfId="8007"/>
    <cellStyle name="Style 31" xfId="4117"/>
    <cellStyle name="Style 31 2" xfId="4118"/>
    <cellStyle name="Style 31 2 2" xfId="8613"/>
    <cellStyle name="Style 31 3" xfId="7040"/>
    <cellStyle name="Style 31 4" xfId="8008"/>
    <cellStyle name="Style 32" xfId="4119"/>
    <cellStyle name="Style 32 2" xfId="4120"/>
    <cellStyle name="Style 32 2 2" xfId="8614"/>
    <cellStyle name="Style 32 3" xfId="7041"/>
    <cellStyle name="Style 32 4" xfId="8009"/>
    <cellStyle name="Style 33" xfId="4121"/>
    <cellStyle name="Style 33 2" xfId="4122"/>
    <cellStyle name="Style 33 2 2" xfId="8615"/>
    <cellStyle name="Style 33 3" xfId="7042"/>
    <cellStyle name="Style 33 4" xfId="8010"/>
    <cellStyle name="Style 34" xfId="4123"/>
    <cellStyle name="Style 34 2" xfId="4124"/>
    <cellStyle name="Style 34 2 2" xfId="8616"/>
    <cellStyle name="Style 34 3" xfId="7043"/>
    <cellStyle name="Style 34 4" xfId="8011"/>
    <cellStyle name="Style 35" xfId="4125"/>
    <cellStyle name="Style 35 2" xfId="4126"/>
    <cellStyle name="Style 35 2 2" xfId="8617"/>
    <cellStyle name="Style 35 3" xfId="7044"/>
    <cellStyle name="Style 35 4" xfId="8012"/>
    <cellStyle name="Style 36" xfId="4127"/>
    <cellStyle name="Style 36 2" xfId="4128"/>
    <cellStyle name="Style 36 2 2" xfId="8618"/>
    <cellStyle name="Style 36 3" xfId="7045"/>
    <cellStyle name="Style 36 4" xfId="8013"/>
    <cellStyle name="Style 37" xfId="4129"/>
    <cellStyle name="Style 37 2" xfId="4130"/>
    <cellStyle name="Style 37 2 2" xfId="8619"/>
    <cellStyle name="Style 37 3" xfId="7046"/>
    <cellStyle name="Style 37 4" xfId="8014"/>
    <cellStyle name="Style 38" xfId="4131"/>
    <cellStyle name="Style 38 2" xfId="4132"/>
    <cellStyle name="Style 38 2 2" xfId="8620"/>
    <cellStyle name="Style 38 3" xfId="7047"/>
    <cellStyle name="Style 38 4" xfId="8015"/>
    <cellStyle name="style 39" xfId="4133"/>
    <cellStyle name="style 39 2" xfId="8621"/>
    <cellStyle name="Style 4" xfId="4134"/>
    <cellStyle name="Style 4 2" xfId="4135"/>
    <cellStyle name="Style 4 2 2" xfId="8622"/>
    <cellStyle name="Style 4 3" xfId="7048"/>
    <cellStyle name="Style 4 4" xfId="8016"/>
    <cellStyle name="style 40" xfId="7015"/>
    <cellStyle name="style 41" xfId="7374"/>
    <cellStyle name="style 42" xfId="7983"/>
    <cellStyle name="style 43" xfId="8411"/>
    <cellStyle name="style 44" xfId="7882"/>
    <cellStyle name="style 45" xfId="8415"/>
    <cellStyle name="style 46" xfId="7885"/>
    <cellStyle name="style 47" xfId="8417"/>
    <cellStyle name="style 48" xfId="8478"/>
    <cellStyle name="style 49" xfId="8588"/>
    <cellStyle name="Style 5" xfId="4136"/>
    <cellStyle name="Style 5 2" xfId="4137"/>
    <cellStyle name="Style 5 2 2" xfId="8623"/>
    <cellStyle name="Style 5 3" xfId="7049"/>
    <cellStyle name="Style 5 4" xfId="8017"/>
    <cellStyle name="style 50" xfId="9482"/>
    <cellStyle name="style 51" xfId="9715"/>
    <cellStyle name="style 52" xfId="9489"/>
    <cellStyle name="style 53" xfId="9716"/>
    <cellStyle name="style 54" xfId="9487"/>
    <cellStyle name="style 55" xfId="9721"/>
    <cellStyle name="style 56" xfId="9771"/>
    <cellStyle name="style 57" xfId="9828"/>
    <cellStyle name="style 58" xfId="9881"/>
    <cellStyle name="Style 6" xfId="4138"/>
    <cellStyle name="Style 6 2" xfId="4139"/>
    <cellStyle name="Style 6 2 2" xfId="8624"/>
    <cellStyle name="Style 6 3" xfId="7050"/>
    <cellStyle name="Style 6 4" xfId="8018"/>
    <cellStyle name="Style 7" xfId="4140"/>
    <cellStyle name="Style 7 2" xfId="4141"/>
    <cellStyle name="Style 7 2 2" xfId="8625"/>
    <cellStyle name="Style 7 3" xfId="7051"/>
    <cellStyle name="Style 7 4" xfId="8019"/>
    <cellStyle name="Style 8" xfId="4142"/>
    <cellStyle name="Style 8 2" xfId="4143"/>
    <cellStyle name="Style 8 2 2" xfId="8626"/>
    <cellStyle name="Style 8 3" xfId="7052"/>
    <cellStyle name="Style 8 4" xfId="8020"/>
    <cellStyle name="Style 9" xfId="4144"/>
    <cellStyle name="Style 9 2" xfId="4145"/>
    <cellStyle name="Style 9 2 2" xfId="8627"/>
    <cellStyle name="Style 9 3" xfId="7053"/>
    <cellStyle name="Style 9 4" xfId="8021"/>
    <cellStyle name="style_1" xfId="4146"/>
    <cellStyle name="subhead" xfId="4147"/>
    <cellStyle name="subhead 2" xfId="4148"/>
    <cellStyle name="subhead 2 2" xfId="8628"/>
    <cellStyle name="subhead 3" xfId="7054"/>
    <cellStyle name="subhead 4" xfId="8022"/>
    <cellStyle name="Subtotal" xfId="4149"/>
    <cellStyle name="Subtotal 2" xfId="4150"/>
    <cellStyle name="Subtotal 2 2" xfId="8629"/>
    <cellStyle name="Subtotal 3" xfId="7055"/>
    <cellStyle name="Subtotal 4" xfId="8023"/>
    <cellStyle name="T" xfId="4151"/>
    <cellStyle name="T 10" xfId="8024"/>
    <cellStyle name="T 11" xfId="8630"/>
    <cellStyle name="T 2" xfId="4152"/>
    <cellStyle name="T 2 2" xfId="8631"/>
    <cellStyle name="T 3" xfId="4153"/>
    <cellStyle name="T 3 2" xfId="8632"/>
    <cellStyle name="T 4" xfId="4154"/>
    <cellStyle name="T 4 2" xfId="8633"/>
    <cellStyle name="T 5" xfId="4155"/>
    <cellStyle name="T 5 2" xfId="8634"/>
    <cellStyle name="T 6" xfId="4156"/>
    <cellStyle name="T 6 2" xfId="8635"/>
    <cellStyle name="T 7" xfId="4157"/>
    <cellStyle name="T 7 2" xfId="8636"/>
    <cellStyle name="T 8" xfId="4158"/>
    <cellStyle name="T 8 2" xfId="8637"/>
    <cellStyle name="T 9" xfId="7056"/>
    <cellStyle name="T_03 - DT - GPMB" xfId="4159"/>
    <cellStyle name="T_03 - DT - GPMB 2" xfId="4160"/>
    <cellStyle name="T_03 - DT - GPMB 2 2" xfId="8638"/>
    <cellStyle name="T_03 - DT - GPMB 3" xfId="7057"/>
    <cellStyle name="T_03 - DT - GPMB 4" xfId="8025"/>
    <cellStyle name="T_03 - DT - GPMB_TMDTluong_540000(1)" xfId="4161"/>
    <cellStyle name="T_03 - DT - GPMB_TMDTluong_540000(1) 2" xfId="4162"/>
    <cellStyle name="T_03 - DT - GPMB_TMDTluong_540000(1) 2 2" xfId="8639"/>
    <cellStyle name="T_03 - DT - GPMB_TMDTluong_540000(1) 3" xfId="7058"/>
    <cellStyle name="T_03 - DT - GPMB_TMDTluong_540000(1) 4" xfId="8026"/>
    <cellStyle name="T_3P-100KVA Ngan hang Cong Thuong" xfId="4163"/>
    <cellStyle name="T_3P-100KVA Ngan hang Cong Thuong 2" xfId="4164"/>
    <cellStyle name="T_3P-100KVA Ngan hang Cong Thuong 2 2" xfId="8640"/>
    <cellStyle name="T_3P-100KVA Ngan hang Cong Thuong 3" xfId="7059"/>
    <cellStyle name="T_3P-100KVA Ngan hang Cong Thuong 4" xfId="8027"/>
    <cellStyle name="T_6_Dieuchinh_6thang_2010_Totrinh_HDND" xfId="4165"/>
    <cellStyle name="T_6_Dieuchinh_6thang_2010_Totrinh_HDND 10" xfId="8028"/>
    <cellStyle name="T_6_Dieuchinh_6thang_2010_Totrinh_HDND 11" xfId="8641"/>
    <cellStyle name="T_6_Dieuchinh_6thang_2010_Totrinh_HDND 2" xfId="4166"/>
    <cellStyle name="T_6_Dieuchinh_6thang_2010_Totrinh_HDND 2 2" xfId="8642"/>
    <cellStyle name="T_6_Dieuchinh_6thang_2010_Totrinh_HDND 3" xfId="4167"/>
    <cellStyle name="T_6_Dieuchinh_6thang_2010_Totrinh_HDND 3 2" xfId="8643"/>
    <cellStyle name="T_6_Dieuchinh_6thang_2010_Totrinh_HDND 4" xfId="4168"/>
    <cellStyle name="T_6_Dieuchinh_6thang_2010_Totrinh_HDND 4 2" xfId="8644"/>
    <cellStyle name="T_6_Dieuchinh_6thang_2010_Totrinh_HDND 5" xfId="4169"/>
    <cellStyle name="T_6_Dieuchinh_6thang_2010_Totrinh_HDND 5 2" xfId="8645"/>
    <cellStyle name="T_6_Dieuchinh_6thang_2010_Totrinh_HDND 6" xfId="4170"/>
    <cellStyle name="T_6_Dieuchinh_6thang_2010_Totrinh_HDND 6 2" xfId="8646"/>
    <cellStyle name="T_6_Dieuchinh_6thang_2010_Totrinh_HDND 7" xfId="4171"/>
    <cellStyle name="T_6_Dieuchinh_6thang_2010_Totrinh_HDND 7 2" xfId="8647"/>
    <cellStyle name="T_6_Dieuchinh_6thang_2010_Totrinh_HDND 8" xfId="4172"/>
    <cellStyle name="T_6_Dieuchinh_6thang_2010_Totrinh_HDND 8 2" xfId="8648"/>
    <cellStyle name="T_6_Dieuchinh_6thang_2010_Totrinh_HDND 9" xfId="7060"/>
    <cellStyle name="T_BCXDCB_6thang_2010_BTV" xfId="4173"/>
    <cellStyle name="T_BCXDCB_6thang_2010_BTV 10" xfId="8029"/>
    <cellStyle name="T_BCXDCB_6thang_2010_BTV 11" xfId="8649"/>
    <cellStyle name="T_BCXDCB_6thang_2010_BTV 2" xfId="4174"/>
    <cellStyle name="T_BCXDCB_6thang_2010_BTV 2 2" xfId="8650"/>
    <cellStyle name="T_BCXDCB_6thang_2010_BTV 3" xfId="4175"/>
    <cellStyle name="T_BCXDCB_6thang_2010_BTV 3 2" xfId="8651"/>
    <cellStyle name="T_BCXDCB_6thang_2010_BTV 4" xfId="4176"/>
    <cellStyle name="T_BCXDCB_6thang_2010_BTV 4 2" xfId="8652"/>
    <cellStyle name="T_BCXDCB_6thang_2010_BTV 5" xfId="4177"/>
    <cellStyle name="T_BCXDCB_6thang_2010_BTV 5 2" xfId="8653"/>
    <cellStyle name="T_BCXDCB_6thang_2010_BTV 6" xfId="4178"/>
    <cellStyle name="T_BCXDCB_6thang_2010_BTV 6 2" xfId="8654"/>
    <cellStyle name="T_BCXDCB_6thang_2010_BTV 7" xfId="4179"/>
    <cellStyle name="T_BCXDCB_6thang_2010_BTV 7 2" xfId="8655"/>
    <cellStyle name="T_BCXDCB_6thang_2010_BTV 8" xfId="4180"/>
    <cellStyle name="T_BCXDCB_6thang_2010_BTV 8 2" xfId="8656"/>
    <cellStyle name="T_BCXDCB_6thang_2010_BTV 9" xfId="7061"/>
    <cellStyle name="T_BieuKH.TM(T12.Gui TH)_2" xfId="4181"/>
    <cellStyle name="T_BieuKH.TM(T12.Gui TH)_2 10" xfId="8030"/>
    <cellStyle name="T_BieuKH.TM(T12.Gui TH)_2 11" xfId="8657"/>
    <cellStyle name="T_BieuKH.TM(T12.Gui TH)_2 2" xfId="4182"/>
    <cellStyle name="T_BieuKH.TM(T12.Gui TH)_2 2 2" xfId="8658"/>
    <cellStyle name="T_BieuKH.TM(T12.Gui TH)_2 3" xfId="4183"/>
    <cellStyle name="T_BieuKH.TM(T12.Gui TH)_2 3 2" xfId="8659"/>
    <cellStyle name="T_BieuKH.TM(T12.Gui TH)_2 4" xfId="4184"/>
    <cellStyle name="T_BieuKH.TM(T12.Gui TH)_2 4 2" xfId="8660"/>
    <cellStyle name="T_BieuKH.TM(T12.Gui TH)_2 5" xfId="4185"/>
    <cellStyle name="T_BieuKH.TM(T12.Gui TH)_2 5 2" xfId="8661"/>
    <cellStyle name="T_BieuKH.TM(T12.Gui TH)_2 6" xfId="4186"/>
    <cellStyle name="T_BieuKH.TM(T12.Gui TH)_2 6 2" xfId="8662"/>
    <cellStyle name="T_BieuKH.TM(T12.Gui TH)_2 7" xfId="4187"/>
    <cellStyle name="T_BieuKH.TM(T12.Gui TH)_2 7 2" xfId="8663"/>
    <cellStyle name="T_BieuKH.TM(T12.Gui TH)_2 8" xfId="4188"/>
    <cellStyle name="T_BieuKH.TM(T12.Gui TH)_2 8 2" xfId="8664"/>
    <cellStyle name="T_BieuKH.TM(T12.Gui TH)_2 9" xfId="7062"/>
    <cellStyle name="T_BieuKH.TM(T12.Gui TH)_2_6_Dieuchinh_6thang_2010_Totrinh_HDND" xfId="4189"/>
    <cellStyle name="T_BieuKH.TM(T12.Gui TH)_2_6_Dieuchinh_6thang_2010_Totrinh_HDND 10" xfId="8031"/>
    <cellStyle name="T_BieuKH.TM(T12.Gui TH)_2_6_Dieuchinh_6thang_2010_Totrinh_HDND 11" xfId="8665"/>
    <cellStyle name="T_BieuKH.TM(T12.Gui TH)_2_6_Dieuchinh_6thang_2010_Totrinh_HDND 2" xfId="4190"/>
    <cellStyle name="T_BieuKH.TM(T12.Gui TH)_2_6_Dieuchinh_6thang_2010_Totrinh_HDND 2 2" xfId="8666"/>
    <cellStyle name="T_BieuKH.TM(T12.Gui TH)_2_6_Dieuchinh_6thang_2010_Totrinh_HDND 3" xfId="4191"/>
    <cellStyle name="T_BieuKH.TM(T12.Gui TH)_2_6_Dieuchinh_6thang_2010_Totrinh_HDND 3 2" xfId="8667"/>
    <cellStyle name="T_BieuKH.TM(T12.Gui TH)_2_6_Dieuchinh_6thang_2010_Totrinh_HDND 4" xfId="4192"/>
    <cellStyle name="T_BieuKH.TM(T12.Gui TH)_2_6_Dieuchinh_6thang_2010_Totrinh_HDND 4 2" xfId="8668"/>
    <cellStyle name="T_BieuKH.TM(T12.Gui TH)_2_6_Dieuchinh_6thang_2010_Totrinh_HDND 5" xfId="4193"/>
    <cellStyle name="T_BieuKH.TM(T12.Gui TH)_2_6_Dieuchinh_6thang_2010_Totrinh_HDND 5 2" xfId="8669"/>
    <cellStyle name="T_BieuKH.TM(T12.Gui TH)_2_6_Dieuchinh_6thang_2010_Totrinh_HDND 6" xfId="4194"/>
    <cellStyle name="T_BieuKH.TM(T12.Gui TH)_2_6_Dieuchinh_6thang_2010_Totrinh_HDND 6 2" xfId="8670"/>
    <cellStyle name="T_BieuKH.TM(T12.Gui TH)_2_6_Dieuchinh_6thang_2010_Totrinh_HDND 7" xfId="4195"/>
    <cellStyle name="T_BieuKH.TM(T12.Gui TH)_2_6_Dieuchinh_6thang_2010_Totrinh_HDND 7 2" xfId="8671"/>
    <cellStyle name="T_BieuKH.TM(T12.Gui TH)_2_6_Dieuchinh_6thang_2010_Totrinh_HDND 8" xfId="4196"/>
    <cellStyle name="T_BieuKH.TM(T12.Gui TH)_2_6_Dieuchinh_6thang_2010_Totrinh_HDND 8 2" xfId="8672"/>
    <cellStyle name="T_BieuKH.TM(T12.Gui TH)_2_6_Dieuchinh_6thang_2010_Totrinh_HDND 9" xfId="7063"/>
    <cellStyle name="T_BieuKH.TM(T12.Gui TH)_2_BCXDCB_6thang_2010_BTV" xfId="4197"/>
    <cellStyle name="T_BieuKH.TM(T12.Gui TH)_2_BCXDCB_6thang_2010_BTV 10" xfId="8032"/>
    <cellStyle name="T_BieuKH.TM(T12.Gui TH)_2_BCXDCB_6thang_2010_BTV 11" xfId="8673"/>
    <cellStyle name="T_BieuKH.TM(T12.Gui TH)_2_BCXDCB_6thang_2010_BTV 2" xfId="4198"/>
    <cellStyle name="T_BieuKH.TM(T12.Gui TH)_2_BCXDCB_6thang_2010_BTV 2 2" xfId="8674"/>
    <cellStyle name="T_BieuKH.TM(T12.Gui TH)_2_BCXDCB_6thang_2010_BTV 3" xfId="4199"/>
    <cellStyle name="T_BieuKH.TM(T12.Gui TH)_2_BCXDCB_6thang_2010_BTV 3 2" xfId="8675"/>
    <cellStyle name="T_BieuKH.TM(T12.Gui TH)_2_BCXDCB_6thang_2010_BTV 4" xfId="4200"/>
    <cellStyle name="T_BieuKH.TM(T12.Gui TH)_2_BCXDCB_6thang_2010_BTV 4 2" xfId="8676"/>
    <cellStyle name="T_BieuKH.TM(T12.Gui TH)_2_BCXDCB_6thang_2010_BTV 5" xfId="4201"/>
    <cellStyle name="T_BieuKH.TM(T12.Gui TH)_2_BCXDCB_6thang_2010_BTV 5 2" xfId="8677"/>
    <cellStyle name="T_BieuKH.TM(T12.Gui TH)_2_BCXDCB_6thang_2010_BTV 6" xfId="4202"/>
    <cellStyle name="T_BieuKH.TM(T12.Gui TH)_2_BCXDCB_6thang_2010_BTV 6 2" xfId="8678"/>
    <cellStyle name="T_BieuKH.TM(T12.Gui TH)_2_BCXDCB_6thang_2010_BTV 7" xfId="4203"/>
    <cellStyle name="T_BieuKH.TM(T12.Gui TH)_2_BCXDCB_6thang_2010_BTV 7 2" xfId="8679"/>
    <cellStyle name="T_BieuKH.TM(T12.Gui TH)_2_BCXDCB_6thang_2010_BTV 8" xfId="4204"/>
    <cellStyle name="T_BieuKH.TM(T12.Gui TH)_2_BCXDCB_6thang_2010_BTV 8 2" xfId="8680"/>
    <cellStyle name="T_BieuKH.TM(T12.Gui TH)_2_BCXDCB_6thang_2010_BTV 9" xfId="7064"/>
    <cellStyle name="T_BieuKH.TM(T12.Gui TH)_2_Bieu Bo sung_GuichiThu" xfId="4205"/>
    <cellStyle name="T_BieuKH.TM(T12.Gui TH)_2_Bieu Bo sung_GuichiThu 2" xfId="4206"/>
    <cellStyle name="T_BieuKH.TM(T12.Gui TH)_2_Bieu Bo sung_GuichiThu 2 2" xfId="8681"/>
    <cellStyle name="T_BieuKH.TM(T12.Gui TH)_2_Bieu Bo sung_GuichiThu 3" xfId="7065"/>
    <cellStyle name="T_BieuKH.TM(T12.Gui TH)_2_Bieu Bo sung_GuichiThu 4" xfId="8033"/>
    <cellStyle name="T_BieuKH.TM(T12.Gui TH)_2_KH_DTXD_2011_KTNN_Ha" xfId="4207"/>
    <cellStyle name="T_BieuKH.TM(T12.Gui TH)_2_KH_DTXD_2011_KTNN_Ha 2" xfId="4208"/>
    <cellStyle name="T_BieuKH.TM(T12.Gui TH)_2_KH_DTXD_2011_KTNN_Ha 2 2" xfId="8682"/>
    <cellStyle name="T_BieuKH.TM(T12.Gui TH)_2_KH_DTXD_2011_KTNN_Ha 3" xfId="7066"/>
    <cellStyle name="T_BieuKH.TM(T12.Gui TH)_2_KH_DTXD_2011_KTNN_Ha 4" xfId="8034"/>
    <cellStyle name="T_BieuKH.TM(T12.Gui TH)_2_KH_DTXD_2011_KTNN_Ha1" xfId="4209"/>
    <cellStyle name="T_BieuKH.TM(T12.Gui TH)_2_KH_DTXD_2011_KTNN_Ha1 2" xfId="4210"/>
    <cellStyle name="T_BieuKH.TM(T12.Gui TH)_2_KH_DTXD_2011_KTNN_Ha1 2 2" xfId="8683"/>
    <cellStyle name="T_BieuKH.TM(T12.Gui TH)_2_KH_DTXD_2011_KTNN_Ha1 3" xfId="7067"/>
    <cellStyle name="T_BieuKH.TM(T12.Gui TH)_2_KH_DTXD_2011_KTNN_Ha1 4" xfId="8035"/>
    <cellStyle name="T_BieuKH.TM(T12.Gui TH)_2_Nhucauvon_2010" xfId="4211"/>
    <cellStyle name="T_BieuKH.TM(T12.Gui TH)_2_Nhucauvon_2010 10" xfId="8036"/>
    <cellStyle name="T_BieuKH.TM(T12.Gui TH)_2_Nhucauvon_2010 11" xfId="8684"/>
    <cellStyle name="T_BieuKH.TM(T12.Gui TH)_2_Nhucauvon_2010 2" xfId="4212"/>
    <cellStyle name="T_BieuKH.TM(T12.Gui TH)_2_Nhucauvon_2010 2 2" xfId="8685"/>
    <cellStyle name="T_BieuKH.TM(T12.Gui TH)_2_Nhucauvon_2010 3" xfId="4213"/>
    <cellStyle name="T_BieuKH.TM(T12.Gui TH)_2_Nhucauvon_2010 3 2" xfId="8686"/>
    <cellStyle name="T_BieuKH.TM(T12.Gui TH)_2_Nhucauvon_2010 4" xfId="4214"/>
    <cellStyle name="T_BieuKH.TM(T12.Gui TH)_2_Nhucauvon_2010 4 2" xfId="8687"/>
    <cellStyle name="T_BieuKH.TM(T12.Gui TH)_2_Nhucauvon_2010 5" xfId="4215"/>
    <cellStyle name="T_BieuKH.TM(T12.Gui TH)_2_Nhucauvon_2010 5 2" xfId="8688"/>
    <cellStyle name="T_BieuKH.TM(T12.Gui TH)_2_Nhucauvon_2010 6" xfId="4216"/>
    <cellStyle name="T_BieuKH.TM(T12.Gui TH)_2_Nhucauvon_2010 6 2" xfId="8689"/>
    <cellStyle name="T_BieuKH.TM(T12.Gui TH)_2_Nhucauvon_2010 7" xfId="4217"/>
    <cellStyle name="T_BieuKH.TM(T12.Gui TH)_2_Nhucauvon_2010 7 2" xfId="8690"/>
    <cellStyle name="T_BieuKH.TM(T12.Gui TH)_2_Nhucauvon_2010 8" xfId="4218"/>
    <cellStyle name="T_BieuKH.TM(T12.Gui TH)_2_Nhucauvon_2010 8 2" xfId="8691"/>
    <cellStyle name="T_BieuKH.TM(T12.Gui TH)_2_Nhucauvon_2010 9" xfId="7068"/>
    <cellStyle name="T_BieuKH.TM(T12.Gui TH)_2_Nhucauvon_2010_6_BCXDCB_6thang_2010_BCH" xfId="4219"/>
    <cellStyle name="T_BieuKH.TM(T12.Gui TH)_2_Nhucauvon_2010_6_BCXDCB_6thang_2010_BCH 10" xfId="8037"/>
    <cellStyle name="T_BieuKH.TM(T12.Gui TH)_2_Nhucauvon_2010_6_BCXDCB_6thang_2010_BCH 11" xfId="8692"/>
    <cellStyle name="T_BieuKH.TM(T12.Gui TH)_2_Nhucauvon_2010_6_BCXDCB_6thang_2010_BCH 2" xfId="4220"/>
    <cellStyle name="T_BieuKH.TM(T12.Gui TH)_2_Nhucauvon_2010_6_BCXDCB_6thang_2010_BCH 2 2" xfId="8693"/>
    <cellStyle name="T_BieuKH.TM(T12.Gui TH)_2_Nhucauvon_2010_6_BCXDCB_6thang_2010_BCH 3" xfId="4221"/>
    <cellStyle name="T_BieuKH.TM(T12.Gui TH)_2_Nhucauvon_2010_6_BCXDCB_6thang_2010_BCH 3 2" xfId="8694"/>
    <cellStyle name="T_BieuKH.TM(T12.Gui TH)_2_Nhucauvon_2010_6_BCXDCB_6thang_2010_BCH 4" xfId="4222"/>
    <cellStyle name="T_BieuKH.TM(T12.Gui TH)_2_Nhucauvon_2010_6_BCXDCB_6thang_2010_BCH 4 2" xfId="8695"/>
    <cellStyle name="T_BieuKH.TM(T12.Gui TH)_2_Nhucauvon_2010_6_BCXDCB_6thang_2010_BCH 5" xfId="4223"/>
    <cellStyle name="T_BieuKH.TM(T12.Gui TH)_2_Nhucauvon_2010_6_BCXDCB_6thang_2010_BCH 5 2" xfId="8696"/>
    <cellStyle name="T_BieuKH.TM(T12.Gui TH)_2_Nhucauvon_2010_6_BCXDCB_6thang_2010_BCH 6" xfId="4224"/>
    <cellStyle name="T_BieuKH.TM(T12.Gui TH)_2_Nhucauvon_2010_6_BCXDCB_6thang_2010_BCH 6 2" xfId="8697"/>
    <cellStyle name="T_BieuKH.TM(T12.Gui TH)_2_Nhucauvon_2010_6_BCXDCB_6thang_2010_BCH 7" xfId="4225"/>
    <cellStyle name="T_BieuKH.TM(T12.Gui TH)_2_Nhucauvon_2010_6_BCXDCB_6thang_2010_BCH 7 2" xfId="8698"/>
    <cellStyle name="T_BieuKH.TM(T12.Gui TH)_2_Nhucauvon_2010_6_BCXDCB_6thang_2010_BCH 8" xfId="4226"/>
    <cellStyle name="T_BieuKH.TM(T12.Gui TH)_2_Nhucauvon_2010_6_BCXDCB_6thang_2010_BCH 8 2" xfId="8699"/>
    <cellStyle name="T_BieuKH.TM(T12.Gui TH)_2_Nhucauvon_2010_6_BCXDCB_6thang_2010_BCH 9" xfId="7069"/>
    <cellStyle name="T_Book1" xfId="4227"/>
    <cellStyle name="T_Book1 2" xfId="4228"/>
    <cellStyle name="T_Book1 2 2" xfId="8700"/>
    <cellStyle name="T_Book1 3" xfId="7070"/>
    <cellStyle name="T_Book1 4" xfId="8038"/>
    <cellStyle name="T_Book1_1" xfId="4229"/>
    <cellStyle name="T_Book1_1 2" xfId="4230"/>
    <cellStyle name="T_Book1_1 2 2" xfId="8701"/>
    <cellStyle name="T_Book1_1 3" xfId="7071"/>
    <cellStyle name="T_Book1_1 4" xfId="8039"/>
    <cellStyle name="T_Book1_1_Book1" xfId="4231"/>
    <cellStyle name="T_Book1_1_Book1 2" xfId="4232"/>
    <cellStyle name="T_Book1_1_Book1 2 2" xfId="8702"/>
    <cellStyle name="T_Book1_1_Book1 3" xfId="7072"/>
    <cellStyle name="T_Book1_1_Book1 4" xfId="8040"/>
    <cellStyle name="T_Book1_1_Book1_1" xfId="4233"/>
    <cellStyle name="T_Book1_1_Book1_1 2" xfId="4234"/>
    <cellStyle name="T_Book1_1_Book1_1 2 2" xfId="8703"/>
    <cellStyle name="T_Book1_1_Book1_1 3" xfId="7073"/>
    <cellStyle name="T_Book1_1_Book1_1 4" xfId="8041"/>
    <cellStyle name="T_Book1_1_Book1_1_Gia goi thau KS, TKBVTC sua Ngay 12-01" xfId="4235"/>
    <cellStyle name="T_Book1_1_Book1_1_Gia goi thau KS, TKBVTC sua Ngay 12-01 2" xfId="4236"/>
    <cellStyle name="T_Book1_1_Book1_1_Gia goi thau KS, TKBVTC sua Ngay 12-01 2 2" xfId="8704"/>
    <cellStyle name="T_Book1_1_Book1_1_Gia goi thau KS, TKBVTC sua Ngay 12-01 3" xfId="7074"/>
    <cellStyle name="T_Book1_1_Book1_1_Gia goi thau KS, TKBVTC sua Ngay 12-01 4" xfId="8042"/>
    <cellStyle name="T_Book1_1_Book1_Book1" xfId="4237"/>
    <cellStyle name="T_Book1_1_Book1_Book1 2" xfId="4238"/>
    <cellStyle name="T_Book1_1_Book1_Book1 2 2" xfId="8705"/>
    <cellStyle name="T_Book1_1_Book1_Book1 3" xfId="7075"/>
    <cellStyle name="T_Book1_1_Book1_Book1 4" xfId="8043"/>
    <cellStyle name="T_Book1_1_Book1_Book1_Gia goi thau KS, TKBVTC sua Ngay 12-01" xfId="4239"/>
    <cellStyle name="T_Book1_1_Book1_Book1_Gia goi thau KS, TKBVTC sua Ngay 12-01 2" xfId="4240"/>
    <cellStyle name="T_Book1_1_Book1_Book1_Gia goi thau KS, TKBVTC sua Ngay 12-01 2 2" xfId="8706"/>
    <cellStyle name="T_Book1_1_Book1_Book1_Gia goi thau KS, TKBVTC sua Ngay 12-01 3" xfId="7076"/>
    <cellStyle name="T_Book1_1_Book1_Book1_Gia goi thau KS, TKBVTC sua Ngay 12-01 4" xfId="8044"/>
    <cellStyle name="T_Book1_1_Book1_Book2" xfId="4241"/>
    <cellStyle name="T_Book1_1_Book1_Book2 2" xfId="4242"/>
    <cellStyle name="T_Book1_1_Book1_Book2 2 2" xfId="8707"/>
    <cellStyle name="T_Book1_1_Book1_Book2 3" xfId="7077"/>
    <cellStyle name="T_Book1_1_Book1_Book2 4" xfId="8045"/>
    <cellStyle name="T_Book1_1_Book1_thanh hoa lap du an 062008" xfId="4243"/>
    <cellStyle name="T_Book1_1_Book1_thanh hoa lap du an 062008 2" xfId="4244"/>
    <cellStyle name="T_Book1_1_Book1_thanh hoa lap du an 062008 2 2" xfId="8708"/>
    <cellStyle name="T_Book1_1_Book1_thanh hoa lap du an 062008 3" xfId="7079"/>
    <cellStyle name="T_Book1_1_Book1_thanh hoa lap du an 062008 4" xfId="8046"/>
    <cellStyle name="T_Book1_1_Book1_TMDTluong_540000(1)" xfId="4245"/>
    <cellStyle name="T_Book1_1_Book1_TMDTluong_540000(1) 2" xfId="4246"/>
    <cellStyle name="T_Book1_1_Book1_TMDTluong_540000(1) 2 2" xfId="8709"/>
    <cellStyle name="T_Book1_1_Book1_TMDTluong_540000(1) 3" xfId="7078"/>
    <cellStyle name="T_Book1_1_Book1_TMDTluong_540000(1) 4" xfId="8047"/>
    <cellStyle name="T_Book1_1_Book2" xfId="4247"/>
    <cellStyle name="T_Book1_1_Book2 2" xfId="4248"/>
    <cellStyle name="T_Book1_1_Book2 2 2" xfId="8710"/>
    <cellStyle name="T_Book1_1_Book2 3" xfId="7080"/>
    <cellStyle name="T_Book1_1_Book2 4" xfId="8048"/>
    <cellStyle name="T_Book1_1_Du toan khao sat don 553 (da sua 16.5.08)" xfId="4249"/>
    <cellStyle name="T_Book1_1_Du toan khao sat don 553 (da sua 16.5.08) 2" xfId="4250"/>
    <cellStyle name="T_Book1_1_Du toan khao sat don 553 (da sua 16.5.08) 2 2" xfId="8711"/>
    <cellStyle name="T_Book1_1_Du toan khao sat don 553 (da sua 16.5.08) 3" xfId="7081"/>
    <cellStyle name="T_Book1_1_Du toan khao sat don 553 (da sua 16.5.08) 4" xfId="8049"/>
    <cellStyle name="T_Book1_1_Du toan TL702D2" xfId="4251"/>
    <cellStyle name="T_Book1_1_Du toan TL702D2 2" xfId="4252"/>
    <cellStyle name="T_Book1_1_Du toan TL702D2 2 2" xfId="8712"/>
    <cellStyle name="T_Book1_1_Du toan TL702D2 3" xfId="7082"/>
    <cellStyle name="T_Book1_1_Du toan TL702D2 4" xfId="8050"/>
    <cellStyle name="T_Book1_1_Du toan TL702D2_Book1" xfId="4253"/>
    <cellStyle name="T_Book1_1_Du toan TL702D2_Book1 2" xfId="4254"/>
    <cellStyle name="T_Book1_1_Du toan TL702D2_Book1 2 2" xfId="8713"/>
    <cellStyle name="T_Book1_1_Du toan TL702D2_Book1 3" xfId="7083"/>
    <cellStyle name="T_Book1_1_Du toan TL702D2_Book1 4" xfId="8051"/>
    <cellStyle name="T_Book1_1_Du toan TL702D2_Book2" xfId="4255"/>
    <cellStyle name="T_Book1_1_Du toan TL702D2_Book2 2" xfId="4256"/>
    <cellStyle name="T_Book1_1_Du toan TL702D2_Book2 2 2" xfId="8714"/>
    <cellStyle name="T_Book1_1_Du toan TL702D2_Book2 3" xfId="7084"/>
    <cellStyle name="T_Book1_1_Du toan TL702D2_Book2 4" xfId="8052"/>
    <cellStyle name="T_Book1_1_Du toan TL702D2_thanh hoa lap du an 062008" xfId="4257"/>
    <cellStyle name="T_Book1_1_Du toan TL702D2_thanh hoa lap du an 062008 2" xfId="4258"/>
    <cellStyle name="T_Book1_1_Du toan TL702D2_thanh hoa lap du an 062008 2 2" xfId="8715"/>
    <cellStyle name="T_Book1_1_Du toan TL702D2_thanh hoa lap du an 062008 3" xfId="7086"/>
    <cellStyle name="T_Book1_1_Du toan TL702D2_thanh hoa lap du an 062008 4" xfId="8053"/>
    <cellStyle name="T_Book1_1_Du toan TL702D2_TMDTluong_540000(1)" xfId="4259"/>
    <cellStyle name="T_Book1_1_Du toan TL702D2_TMDTluong_540000(1) 2" xfId="4260"/>
    <cellStyle name="T_Book1_1_Du toan TL702D2_TMDTluong_540000(1) 2 2" xfId="8716"/>
    <cellStyle name="T_Book1_1_Du toan TL702D2_TMDTluong_540000(1) 3" xfId="7085"/>
    <cellStyle name="T_Book1_1_Du toan TL702D2_TMDTluong_540000(1) 4" xfId="8054"/>
    <cellStyle name="T_Book1_1_Khoi luong cac hang muc chi tiet-702" xfId="4261"/>
    <cellStyle name="T_Book1_1_Khoi luong cac hang muc chi tiet-702 2" xfId="4262"/>
    <cellStyle name="T_Book1_1_Khoi luong cac hang muc chi tiet-702 2 2" xfId="8717"/>
    <cellStyle name="T_Book1_1_Khoi luong cac hang muc chi tiet-702 3" xfId="7087"/>
    <cellStyle name="T_Book1_1_Khoi luong cac hang muc chi tiet-702 4" xfId="8055"/>
    <cellStyle name="T_Book1_1_Khoi luong cac hang muc chi tiet-702_Book1" xfId="4263"/>
    <cellStyle name="T_Book1_1_Khoi luong cac hang muc chi tiet-702_Book1 2" xfId="4264"/>
    <cellStyle name="T_Book1_1_Khoi luong cac hang muc chi tiet-702_Book1 2 2" xfId="8718"/>
    <cellStyle name="T_Book1_1_Khoi luong cac hang muc chi tiet-702_Book1 3" xfId="7088"/>
    <cellStyle name="T_Book1_1_Khoi luong cac hang muc chi tiet-702_Book1 4" xfId="8056"/>
    <cellStyle name="T_Book1_1_Khoi luong cac hang muc chi tiet-702_Book2" xfId="4265"/>
    <cellStyle name="T_Book1_1_Khoi luong cac hang muc chi tiet-702_Book2 2" xfId="4266"/>
    <cellStyle name="T_Book1_1_Khoi luong cac hang muc chi tiet-702_Book2 2 2" xfId="8719"/>
    <cellStyle name="T_Book1_1_Khoi luong cac hang muc chi tiet-702_Book2 3" xfId="7089"/>
    <cellStyle name="T_Book1_1_Khoi luong cac hang muc chi tiet-702_Book2 4" xfId="8057"/>
    <cellStyle name="T_Book1_1_Khoi luong cac hang muc chi tiet-702_thanh hoa lap du an 062008" xfId="4267"/>
    <cellStyle name="T_Book1_1_Khoi luong cac hang muc chi tiet-702_thanh hoa lap du an 062008 2" xfId="4268"/>
    <cellStyle name="T_Book1_1_Khoi luong cac hang muc chi tiet-702_thanh hoa lap du an 062008 2 2" xfId="8720"/>
    <cellStyle name="T_Book1_1_Khoi luong cac hang muc chi tiet-702_thanh hoa lap du an 062008 3" xfId="7091"/>
    <cellStyle name="T_Book1_1_Khoi luong cac hang muc chi tiet-702_thanh hoa lap du an 062008 4" xfId="8058"/>
    <cellStyle name="T_Book1_1_Khoi luong cac hang muc chi tiet-702_TMDTluong_540000(1)" xfId="4269"/>
    <cellStyle name="T_Book1_1_Khoi luong cac hang muc chi tiet-702_TMDTluong_540000(1) 2" xfId="4270"/>
    <cellStyle name="T_Book1_1_Khoi luong cac hang muc chi tiet-702_TMDTluong_540000(1) 2 2" xfId="8721"/>
    <cellStyle name="T_Book1_1_Khoi luong cac hang muc chi tiet-702_TMDTluong_540000(1) 3" xfId="7090"/>
    <cellStyle name="T_Book1_1_Khoi luong cac hang muc chi tiet-702_TMDTluong_540000(1) 4" xfId="8059"/>
    <cellStyle name="T_Book1_1_Nhap" xfId="4271"/>
    <cellStyle name="T_Book1_1_Nhap 2" xfId="4272"/>
    <cellStyle name="T_Book1_1_Nhap 2 2" xfId="8722"/>
    <cellStyle name="T_Book1_1_Nhap 3" xfId="7092"/>
    <cellStyle name="T_Book1_1_Nhap 4" xfId="8060"/>
    <cellStyle name="T_Book1_1_Phu luc KS" xfId="4273"/>
    <cellStyle name="T_Book1_1_Phu luc KS 2" xfId="4274"/>
    <cellStyle name="T_Book1_1_Phu luc KS 2 2" xfId="8723"/>
    <cellStyle name="T_Book1_1_Phu luc KS 3" xfId="7093"/>
    <cellStyle name="T_Book1_1_Phu luc KS 4" xfId="8061"/>
    <cellStyle name="T_Book1_1_Sheet1" xfId="4275"/>
    <cellStyle name="T_Book1_1_Sheet1 2" xfId="4276"/>
    <cellStyle name="T_Book1_1_Sheet1 2 2" xfId="8724"/>
    <cellStyle name="T_Book1_1_Sheet1 3" xfId="7094"/>
    <cellStyle name="T_Book1_1_Sheet1 4" xfId="8062"/>
    <cellStyle name="T_Book1_1_thanh hoa lap du an 062008" xfId="4277"/>
    <cellStyle name="T_Book1_1_thanh hoa lap du an 062008 2" xfId="4278"/>
    <cellStyle name="T_Book1_1_thanh hoa lap du an 062008 2 2" xfId="8725"/>
    <cellStyle name="T_Book1_1_thanh hoa lap du an 062008 3" xfId="7096"/>
    <cellStyle name="T_Book1_1_thanh hoa lap du an 062008 4" xfId="8063"/>
    <cellStyle name="T_Book1_1_TMDTluong_540000(1)" xfId="4279"/>
    <cellStyle name="T_Book1_1_TMDTluong_540000(1) 2" xfId="4280"/>
    <cellStyle name="T_Book1_1_TMDTluong_540000(1) 2 2" xfId="8726"/>
    <cellStyle name="T_Book1_1_TMDTluong_540000(1) 3" xfId="7095"/>
    <cellStyle name="T_Book1_1_TMDTluong_540000(1) 4" xfId="8064"/>
    <cellStyle name="T_Book1_2" xfId="4281"/>
    <cellStyle name="T_Book1_2 2" xfId="4282"/>
    <cellStyle name="T_Book1_2 2 2" xfId="8727"/>
    <cellStyle name="T_Book1_2 3" xfId="7097"/>
    <cellStyle name="T_Book1_2 4" xfId="8065"/>
    <cellStyle name="T_Book1_2_Book1" xfId="4283"/>
    <cellStyle name="T_Book1_2_Book1 2" xfId="4284"/>
    <cellStyle name="T_Book1_2_Book1 2 2" xfId="8728"/>
    <cellStyle name="T_Book1_2_Book1 3" xfId="7098"/>
    <cellStyle name="T_Book1_2_Book1 4" xfId="8066"/>
    <cellStyle name="T_Book1_2_Book1_1" xfId="4285"/>
    <cellStyle name="T_Book1_2_Book1_1 2" xfId="4286"/>
    <cellStyle name="T_Book1_2_Book1_1 2 2" xfId="8729"/>
    <cellStyle name="T_Book1_2_Book1_1 3" xfId="7099"/>
    <cellStyle name="T_Book1_2_Book1_1 4" xfId="8067"/>
    <cellStyle name="T_Book1_2_Book1_Gia goi thau KS, TKBVTC sua Ngay 12-01" xfId="4287"/>
    <cellStyle name="T_Book1_2_Book1_Gia goi thau KS, TKBVTC sua Ngay 12-01 2" xfId="4288"/>
    <cellStyle name="T_Book1_2_Book1_Gia goi thau KS, TKBVTC sua Ngay 12-01 2 2" xfId="8730"/>
    <cellStyle name="T_Book1_2_Book1_Gia goi thau KS, TKBVTC sua Ngay 12-01 3" xfId="7100"/>
    <cellStyle name="T_Book1_2_Book1_Gia goi thau KS, TKBVTC sua Ngay 12-01 4" xfId="8068"/>
    <cellStyle name="T_Book1_2_Book2" xfId="4289"/>
    <cellStyle name="T_Book1_2_Book2 2" xfId="4290"/>
    <cellStyle name="T_Book1_2_Book2 2 2" xfId="8731"/>
    <cellStyle name="T_Book1_2_Book2 3" xfId="7101"/>
    <cellStyle name="T_Book1_2_Book2 4" xfId="8069"/>
    <cellStyle name="T_Book1_2_Du toan khao sat don 553 (da sua 16.5.08)" xfId="4291"/>
    <cellStyle name="T_Book1_2_Du toan khao sat don 553 (da sua 16.5.08) 2" xfId="4292"/>
    <cellStyle name="T_Book1_2_Du toan khao sat don 553 (da sua 16.5.08) 2 2" xfId="8732"/>
    <cellStyle name="T_Book1_2_Du toan khao sat don 553 (da sua 16.5.08) 3" xfId="7102"/>
    <cellStyle name="T_Book1_2_Du toan khao sat don 553 (da sua 16.5.08) 4" xfId="8070"/>
    <cellStyle name="T_Book1_2_Nhap" xfId="4293"/>
    <cellStyle name="T_Book1_2_Nhap 2" xfId="4294"/>
    <cellStyle name="T_Book1_2_Nhap 2 2" xfId="8733"/>
    <cellStyle name="T_Book1_2_Nhap 3" xfId="7103"/>
    <cellStyle name="T_Book1_2_Nhap 4" xfId="8071"/>
    <cellStyle name="T_Book1_2_Phu luc KS" xfId="4295"/>
    <cellStyle name="T_Book1_2_Phu luc KS 2" xfId="4296"/>
    <cellStyle name="T_Book1_2_Phu luc KS 2 2" xfId="8734"/>
    <cellStyle name="T_Book1_2_Phu luc KS 3" xfId="7104"/>
    <cellStyle name="T_Book1_2_Phu luc KS 4" xfId="8072"/>
    <cellStyle name="T_Book1_2_thanh hoa lap du an 062008" xfId="4297"/>
    <cellStyle name="T_Book1_2_thanh hoa lap du an 062008 2" xfId="4298"/>
    <cellStyle name="T_Book1_2_thanh hoa lap du an 062008 2 2" xfId="8735"/>
    <cellStyle name="T_Book1_2_thanh hoa lap du an 062008 3" xfId="7106"/>
    <cellStyle name="T_Book1_2_thanh hoa lap du an 062008 4" xfId="8073"/>
    <cellStyle name="T_Book1_2_TMDTluong_540000(1)" xfId="4299"/>
    <cellStyle name="T_Book1_2_TMDTluong_540000(1) 2" xfId="4300"/>
    <cellStyle name="T_Book1_2_TMDTluong_540000(1) 2 2" xfId="8736"/>
    <cellStyle name="T_Book1_2_TMDTluong_540000(1) 3" xfId="7105"/>
    <cellStyle name="T_Book1_2_TMDTluong_540000(1) 4" xfId="8074"/>
    <cellStyle name="T_Book1_3" xfId="4301"/>
    <cellStyle name="T_Book1_3 2" xfId="4302"/>
    <cellStyle name="T_Book1_3 2 2" xfId="8737"/>
    <cellStyle name="T_Book1_3 3" xfId="7107"/>
    <cellStyle name="T_Book1_3 4" xfId="8075"/>
    <cellStyle name="T_Book1_3_Gia goi thau KS, TKBVTC sua Ngay 12-01" xfId="4303"/>
    <cellStyle name="T_Book1_3_Gia goi thau KS, TKBVTC sua Ngay 12-01 2" xfId="4304"/>
    <cellStyle name="T_Book1_3_Gia goi thau KS, TKBVTC sua Ngay 12-01 2 2" xfId="8738"/>
    <cellStyle name="T_Book1_3_Gia goi thau KS, TKBVTC sua Ngay 12-01 3" xfId="7108"/>
    <cellStyle name="T_Book1_3_Gia goi thau KS, TKBVTC sua Ngay 12-01 4" xfId="8076"/>
    <cellStyle name="T_Book1_4" xfId="4305"/>
    <cellStyle name="T_Book1_4 2" xfId="4306"/>
    <cellStyle name="T_Book1_4 2 2" xfId="8739"/>
    <cellStyle name="T_Book1_4 3" xfId="7109"/>
    <cellStyle name="T_Book1_4 4" xfId="8077"/>
    <cellStyle name="T_Book1_Book1" xfId="4307"/>
    <cellStyle name="T_Book1_Book1 2" xfId="4308"/>
    <cellStyle name="T_Book1_Book1 2 2" xfId="8740"/>
    <cellStyle name="T_Book1_Book1 3" xfId="7110"/>
    <cellStyle name="T_Book1_Book1 4" xfId="8078"/>
    <cellStyle name="T_Book1_Book1_1" xfId="4309"/>
    <cellStyle name="T_Book1_Book1_1 2" xfId="4310"/>
    <cellStyle name="T_Book1_Book1_1 2 2" xfId="8741"/>
    <cellStyle name="T_Book1_Book1_1 3" xfId="7111"/>
    <cellStyle name="T_Book1_Book1_1 4" xfId="8079"/>
    <cellStyle name="T_Book1_Book1_1_Gia goi thau KS, TKBVTC sua Ngay 12-01" xfId="4311"/>
    <cellStyle name="T_Book1_Book1_1_Gia goi thau KS, TKBVTC sua Ngay 12-01 2" xfId="4312"/>
    <cellStyle name="T_Book1_Book1_1_Gia goi thau KS, TKBVTC sua Ngay 12-01 2 2" xfId="8742"/>
    <cellStyle name="T_Book1_Book1_1_Gia goi thau KS, TKBVTC sua Ngay 12-01 3" xfId="7112"/>
    <cellStyle name="T_Book1_Book1_1_Gia goi thau KS, TKBVTC sua Ngay 12-01 4" xfId="8080"/>
    <cellStyle name="T_Book1_Book1_1_Nhap" xfId="4313"/>
    <cellStyle name="T_Book1_Book1_1_Nhap 2" xfId="4314"/>
    <cellStyle name="T_Book1_Book1_1_Nhap 2 2" xfId="8743"/>
    <cellStyle name="T_Book1_Book1_1_Nhap 3" xfId="7113"/>
    <cellStyle name="T_Book1_Book1_1_Nhap 4" xfId="8081"/>
    <cellStyle name="T_Book1_Book1_1_thanh hoa lap du an 062008" xfId="4315"/>
    <cellStyle name="T_Book1_Book1_1_thanh hoa lap du an 062008 2" xfId="4316"/>
    <cellStyle name="T_Book1_Book1_1_thanh hoa lap du an 062008 2 2" xfId="8744"/>
    <cellStyle name="T_Book1_Book1_1_thanh hoa lap du an 062008 3" xfId="7114"/>
    <cellStyle name="T_Book1_Book1_1_thanh hoa lap du an 062008 4" xfId="8082"/>
    <cellStyle name="T_Book1_Book1_2" xfId="4317"/>
    <cellStyle name="T_Book1_Book1_2 2" xfId="4318"/>
    <cellStyle name="T_Book1_Book1_2 2 2" xfId="8745"/>
    <cellStyle name="T_Book1_Book1_2 3" xfId="7115"/>
    <cellStyle name="T_Book1_Book1_2 4" xfId="8083"/>
    <cellStyle name="T_Book1_Book1_Book1" xfId="4319"/>
    <cellStyle name="T_Book1_Book1_Book1 2" xfId="4320"/>
    <cellStyle name="T_Book1_Book1_Book1 2 2" xfId="8746"/>
    <cellStyle name="T_Book1_Book1_Book1 3" xfId="7116"/>
    <cellStyle name="T_Book1_Book1_Book1 4" xfId="8084"/>
    <cellStyle name="T_Book1_Book1_Book2" xfId="4321"/>
    <cellStyle name="T_Book1_Book1_Book2 2" xfId="4322"/>
    <cellStyle name="T_Book1_Book1_Book2 2 2" xfId="8747"/>
    <cellStyle name="T_Book1_Book1_Book2 3" xfId="7117"/>
    <cellStyle name="T_Book1_Book1_Book2 4" xfId="8085"/>
    <cellStyle name="T_Book1_Book1_Du toan khao sat don 553 (da sua 16.5.08)" xfId="4323"/>
    <cellStyle name="T_Book1_Book1_Du toan khao sat don 553 (da sua 16.5.08) 2" xfId="4324"/>
    <cellStyle name="T_Book1_Book1_Du toan khao sat don 553 (da sua 16.5.08) 2 2" xfId="8748"/>
    <cellStyle name="T_Book1_Book1_Du toan khao sat don 553 (da sua 16.5.08) 3" xfId="7118"/>
    <cellStyle name="T_Book1_Book1_Du toan khao sat don 553 (da sua 16.5.08) 4" xfId="8086"/>
    <cellStyle name="T_Book1_Book1_Nhap" xfId="4325"/>
    <cellStyle name="T_Book1_Book1_Nhap 2" xfId="4326"/>
    <cellStyle name="T_Book1_Book1_Nhap 2 2" xfId="8749"/>
    <cellStyle name="T_Book1_Book1_Nhap 3" xfId="7119"/>
    <cellStyle name="T_Book1_Book1_Nhap 4" xfId="8087"/>
    <cellStyle name="T_Book1_Book1_Phu luc KS" xfId="4327"/>
    <cellStyle name="T_Book1_Book1_Phu luc KS 2" xfId="4328"/>
    <cellStyle name="T_Book1_Book1_Phu luc KS 2 2" xfId="8750"/>
    <cellStyle name="T_Book1_Book1_Phu luc KS 3" xfId="7120"/>
    <cellStyle name="T_Book1_Book1_Phu luc KS 4" xfId="8088"/>
    <cellStyle name="T_Book1_Book1_thanh hoa lap du an 062008" xfId="4329"/>
    <cellStyle name="T_Book1_Book1_thanh hoa lap du an 062008 2" xfId="4330"/>
    <cellStyle name="T_Book1_Book1_thanh hoa lap du an 062008 2 2" xfId="8751"/>
    <cellStyle name="T_Book1_Book1_thanh hoa lap du an 062008 3" xfId="7122"/>
    <cellStyle name="T_Book1_Book1_thanh hoa lap du an 062008 4" xfId="8089"/>
    <cellStyle name="T_Book1_Book1_TMDTluong_540000(1)" xfId="4331"/>
    <cellStyle name="T_Book1_Book1_TMDTluong_540000(1) 2" xfId="4332"/>
    <cellStyle name="T_Book1_Book1_TMDTluong_540000(1) 2 2" xfId="8752"/>
    <cellStyle name="T_Book1_Book1_TMDTluong_540000(1) 3" xfId="7121"/>
    <cellStyle name="T_Book1_Book1_TMDTluong_540000(1) 4" xfId="8090"/>
    <cellStyle name="T_Book1_Book2" xfId="4333"/>
    <cellStyle name="T_Book1_Book2 2" xfId="4334"/>
    <cellStyle name="T_Book1_Book2 2 2" xfId="8753"/>
    <cellStyle name="T_Book1_Book2 3" xfId="7123"/>
    <cellStyle name="T_Book1_Book2 4" xfId="8091"/>
    <cellStyle name="T_Book1_caucong" xfId="4335"/>
    <cellStyle name="T_Book1_caucong 2" xfId="4336"/>
    <cellStyle name="T_Book1_caucong 2 2" xfId="8754"/>
    <cellStyle name="T_Book1_caucong 3" xfId="7124"/>
    <cellStyle name="T_Book1_caucong 4" xfId="8092"/>
    <cellStyle name="T_Book1_caulan1" xfId="4337"/>
    <cellStyle name="T_Book1_caulan1 2" xfId="4338"/>
    <cellStyle name="T_Book1_caulan1 2 2" xfId="8755"/>
    <cellStyle name="T_Book1_caulan1 3" xfId="7125"/>
    <cellStyle name="T_Book1_caulan1 4" xfId="8093"/>
    <cellStyle name="T_Book1_chitiet3" xfId="4339"/>
    <cellStyle name="T_Book1_chitiet3 2" xfId="4340"/>
    <cellStyle name="T_Book1_chitiet3 2 2" xfId="8756"/>
    <cellStyle name="T_Book1_chitiet3 3" xfId="7126"/>
    <cellStyle name="T_Book1_chitiet3 4" xfId="8094"/>
    <cellStyle name="T_Book1_dexuat7-9" xfId="4341"/>
    <cellStyle name="T_Book1_dexuat7-9 2" xfId="4342"/>
    <cellStyle name="T_Book1_dexuat7-9 2 2" xfId="8757"/>
    <cellStyle name="T_Book1_dexuat7-9 3" xfId="7127"/>
    <cellStyle name="T_Book1_dexuat7-9 4" xfId="8095"/>
    <cellStyle name="T_Book1_Du toan khao sat don 553 (da sua 16.5.08)" xfId="4343"/>
    <cellStyle name="T_Book1_Du toan khao sat don 553 (da sua 16.5.08) 2" xfId="4344"/>
    <cellStyle name="T_Book1_Du toan khao sat don 553 (da sua 16.5.08) 2 2" xfId="8758"/>
    <cellStyle name="T_Book1_Du toan khao sat don 553 (da sua 16.5.08) 3" xfId="7130"/>
    <cellStyle name="T_Book1_Du toan khao sat don 553 (da sua 16.5.08) 4" xfId="8096"/>
    <cellStyle name="T_Book1_Du toan KS, TK Don Po Ma - Lang Son (Ban QLDA 47)" xfId="4345"/>
    <cellStyle name="T_Book1_Du toan KS, TK Don Po Ma - Lang Son (Ban QLDA 47) 2" xfId="4346"/>
    <cellStyle name="T_Book1_Du toan KS, TK Don Po Ma - Lang Son (Ban QLDA 47) 2 2" xfId="8759"/>
    <cellStyle name="T_Book1_Du toan KS, TK Don Po Ma - Lang Son (Ban QLDA 47) 3" xfId="7128"/>
    <cellStyle name="T_Book1_Du toan KS, TK Don Po Ma - Lang Son (Ban QLDA 47) 4" xfId="8097"/>
    <cellStyle name="T_Book1_Du toan KS, TK Don Po Ma - Lang Son (Ban QLDA 47)sua15-9" xfId="4347"/>
    <cellStyle name="T_Book1_Du toan KS, TK Don Po Ma - Lang Son (Ban QLDA 47)sua15-9 2" xfId="4348"/>
    <cellStyle name="T_Book1_Du toan KS, TK Don Po Ma - Lang Son (Ban QLDA 47)sua15-9 2 2" xfId="8760"/>
    <cellStyle name="T_Book1_Du toan KS, TK Don Po Ma - Lang Son (Ban QLDA 47)sua15-9 3" xfId="7129"/>
    <cellStyle name="T_Book1_Du toan KS, TK Don Po Ma - Lang Son (Ban QLDA 47)sua15-9 4" xfId="8098"/>
    <cellStyle name="T_Book1_KH trien khai von 2006-2010  &amp; 2007 theo QD313 _13.6.07" xfId="4349"/>
    <cellStyle name="T_Book1_KH trien khai von 2006-2010  &amp; 2007 theo QD313 _13.6.07 2" xfId="4350"/>
    <cellStyle name="T_Book1_KH trien khai von 2006-2010  &amp; 2007 theo QD313 _13.6.07 2 2" xfId="8761"/>
    <cellStyle name="T_Book1_KH trien khai von 2006-2010  &amp; 2007 theo QD313 _13.6.07 3" xfId="7131"/>
    <cellStyle name="T_Book1_KH trien khai von 2006-2010  &amp; 2007 theo QD313 _13.6.07 4" xfId="8099"/>
    <cellStyle name="T_Book1_Khoi luong cac hang muc chi tiet-702" xfId="4351"/>
    <cellStyle name="T_Book1_Khoi luong cac hang muc chi tiet-702 2" xfId="4352"/>
    <cellStyle name="T_Book1_Khoi luong cac hang muc chi tiet-702 2 2" xfId="8762"/>
    <cellStyle name="T_Book1_Khoi luong cac hang muc chi tiet-702 3" xfId="7132"/>
    <cellStyle name="T_Book1_Khoi luong cac hang muc chi tiet-702 4" xfId="8100"/>
    <cellStyle name="T_Book1_Khoi luong cac hang muc chi tiet-702_TMDTluong_540000(1)" xfId="4353"/>
    <cellStyle name="T_Book1_Khoi luong cac hang muc chi tiet-702_TMDTluong_540000(1) 2" xfId="4354"/>
    <cellStyle name="T_Book1_Khoi luong cac hang muc chi tiet-702_TMDTluong_540000(1) 2 2" xfId="8763"/>
    <cellStyle name="T_Book1_Khoi luong cac hang muc chi tiet-702_TMDTluong_540000(1) 3" xfId="7133"/>
    <cellStyle name="T_Book1_Khoi luong cac hang muc chi tiet-702_TMDTluong_540000(1) 4" xfId="8101"/>
    <cellStyle name="T_Book1_Nhap" xfId="4355"/>
    <cellStyle name="T_Book1_Nhap 2" xfId="4356"/>
    <cellStyle name="T_Book1_Nhap 2 2" xfId="8764"/>
    <cellStyle name="T_Book1_Nhap 3" xfId="7134"/>
    <cellStyle name="T_Book1_Nhap 4" xfId="8102"/>
    <cellStyle name="T_Book1_Phu luc KS" xfId="4357"/>
    <cellStyle name="T_Book1_Phu luc KS 2" xfId="4358"/>
    <cellStyle name="T_Book1_Phu luc KS 2 2" xfId="8765"/>
    <cellStyle name="T_Book1_Phu luc KS 3" xfId="7135"/>
    <cellStyle name="T_Book1_Phu luc KS 4" xfId="8103"/>
    <cellStyle name="T_Book1_QD-TD Moc 54 - 44 Lang Son" xfId="4359"/>
    <cellStyle name="T_Book1_QD-TD Moc 54 - 44 Lang Son 2" xfId="4360"/>
    <cellStyle name="T_Book1_QD-TD Moc 54 - 44 Lang Son 2 2" xfId="8766"/>
    <cellStyle name="T_Book1_QD-TD Moc 54 - 44 Lang Son 3" xfId="7136"/>
    <cellStyle name="T_Book1_QD-TD Moc 54 - 44 Lang Son 4" xfId="8104"/>
    <cellStyle name="T_Book1_QD-TD Moc 54 - 44 Lang Son(sua)" xfId="4361"/>
    <cellStyle name="T_Book1_QD-TD Moc 54 - 44 Lang Son(sua) 2" xfId="4362"/>
    <cellStyle name="T_Book1_QD-TD Moc 54 - 44 Lang Son(sua) 2 2" xfId="8767"/>
    <cellStyle name="T_Book1_QD-TD Moc 54 - 44 Lang Son(sua) 3" xfId="7137"/>
    <cellStyle name="T_Book1_QD-TD Moc 54 - 44 Lang Son(sua) 4" xfId="8105"/>
    <cellStyle name="T_Book1_Sheet1" xfId="4363"/>
    <cellStyle name="T_Book1_Sheet1 2" xfId="4364"/>
    <cellStyle name="T_Book1_Sheet1 2 2" xfId="8768"/>
    <cellStyle name="T_Book1_Sheet1 3" xfId="7138"/>
    <cellStyle name="T_Book1_Sheet1 4" xfId="8106"/>
    <cellStyle name="T_Book1_TH in" xfId="4365"/>
    <cellStyle name="T_Book1_TH in 2" xfId="4366"/>
    <cellStyle name="T_Book1_TH in 2 2" xfId="8769"/>
    <cellStyle name="T_Book1_TH in 3" xfId="7140"/>
    <cellStyle name="T_Book1_TH in 4" xfId="8107"/>
    <cellStyle name="T_Book1_thanh hoa lap du an 062008" xfId="4367"/>
    <cellStyle name="T_Book1_thanh hoa lap du an 062008 2" xfId="4368"/>
    <cellStyle name="T_Book1_thanh hoa lap du an 062008 2 2" xfId="8770"/>
    <cellStyle name="T_Book1_thanh hoa lap du an 062008 3" xfId="7141"/>
    <cellStyle name="T_Book1_thanh hoa lap du an 062008 4" xfId="8108"/>
    <cellStyle name="T_Book1_THKLTL702" xfId="4369"/>
    <cellStyle name="T_Book1_THKLTL702 2" xfId="4370"/>
    <cellStyle name="T_Book1_THKLTL702 2 2" xfId="8771"/>
    <cellStyle name="T_Book1_THKLTL702 3" xfId="7142"/>
    <cellStyle name="T_Book1_THKLTL702 4" xfId="8109"/>
    <cellStyle name="T_Book1_THKLTL702_TMDTluong_540000(1)" xfId="4371"/>
    <cellStyle name="T_Book1_THKLTL702_TMDTluong_540000(1) 2" xfId="4372"/>
    <cellStyle name="T_Book1_THKLTL702_TMDTluong_540000(1) 2 2" xfId="8772"/>
    <cellStyle name="T_Book1_THKLTL702_TMDTluong_540000(1) 3" xfId="7143"/>
    <cellStyle name="T_Book1_THKLTL702_TMDTluong_540000(1) 4" xfId="8110"/>
    <cellStyle name="T_Book1_TMDTluong_540000(1)" xfId="4373"/>
    <cellStyle name="T_Book1_TMDTluong_540000(1) 2" xfId="4374"/>
    <cellStyle name="T_Book1_TMDTluong_540000(1) 2 2" xfId="8773"/>
    <cellStyle name="T_Book1_TMDTluong_540000(1) 3" xfId="7139"/>
    <cellStyle name="T_Book1_TMDTluong_540000(1) 4" xfId="8111"/>
    <cellStyle name="T_Book2" xfId="4375"/>
    <cellStyle name="T_Book2 2" xfId="4376"/>
    <cellStyle name="T_Book2 2 2" xfId="8774"/>
    <cellStyle name="T_Book2 3" xfId="7144"/>
    <cellStyle name="T_Book2 4" xfId="8112"/>
    <cellStyle name="T_Book3" xfId="4377"/>
    <cellStyle name="T_Book3 2" xfId="4378"/>
    <cellStyle name="T_Book3 2 2" xfId="8775"/>
    <cellStyle name="T_Book3 3" xfId="7145"/>
    <cellStyle name="T_Book3 4" xfId="8113"/>
    <cellStyle name="T_Cau Phu Phuong" xfId="4379"/>
    <cellStyle name="T_Cau Phu Phuong 2" xfId="4380"/>
    <cellStyle name="T_Cau Phu Phuong 2 2" xfId="8776"/>
    <cellStyle name="T_Cau Phu Phuong 3" xfId="7146"/>
    <cellStyle name="T_Cau Phu Phuong 4" xfId="8114"/>
    <cellStyle name="T_CDKT" xfId="4381"/>
    <cellStyle name="T_CDKT 2" xfId="4382"/>
    <cellStyle name="T_CDKT 2 2" xfId="8777"/>
    <cellStyle name="T_CDKT 3" xfId="7147"/>
    <cellStyle name="T_CDKT 4" xfId="8115"/>
    <cellStyle name="T_CDKT_Book1" xfId="4383"/>
    <cellStyle name="T_CDKT_Book1 2" xfId="4384"/>
    <cellStyle name="T_CDKT_Book1 2 2" xfId="8778"/>
    <cellStyle name="T_CDKT_Book1 3" xfId="7148"/>
    <cellStyle name="T_CDKT_Book1 4" xfId="8116"/>
    <cellStyle name="T_CDKT_Book2" xfId="4385"/>
    <cellStyle name="T_CDKT_Book2 2" xfId="4386"/>
    <cellStyle name="T_CDKT_Book2 2 2" xfId="8779"/>
    <cellStyle name="T_CDKT_Book2 3" xfId="7149"/>
    <cellStyle name="T_CDKT_Book2 4" xfId="8117"/>
    <cellStyle name="T_CDKT_thanh hoa lap du an 062008" xfId="4387"/>
    <cellStyle name="T_CDKT_thanh hoa lap du an 062008 2" xfId="4388"/>
    <cellStyle name="T_CDKT_thanh hoa lap du an 062008 2 2" xfId="8780"/>
    <cellStyle name="T_CDKT_thanh hoa lap du an 062008 3" xfId="7151"/>
    <cellStyle name="T_CDKT_thanh hoa lap du an 062008 4" xfId="8118"/>
    <cellStyle name="T_CDKT_TMDTluong_540000(1)" xfId="4389"/>
    <cellStyle name="T_CDKT_TMDTluong_540000(1) 2" xfId="4390"/>
    <cellStyle name="T_CDKT_TMDTluong_540000(1) 2 2" xfId="8781"/>
    <cellStyle name="T_CDKT_TMDTluong_540000(1) 3" xfId="7150"/>
    <cellStyle name="T_CDKT_TMDTluong_540000(1) 4" xfId="8119"/>
    <cellStyle name="T_Chi tieu su nghiep VHXH 2009 chi tiet_01_12qh3t12" xfId="4391"/>
    <cellStyle name="T_Chi tieu su nghiep VHXH 2009 chi tiet_01_12qh3t12 10" xfId="8120"/>
    <cellStyle name="T_Chi tieu su nghiep VHXH 2009 chi tiet_01_12qh3t12 11" xfId="8782"/>
    <cellStyle name="T_Chi tieu su nghiep VHXH 2009 chi tiet_01_12qh3t12 2" xfId="4392"/>
    <cellStyle name="T_Chi tieu su nghiep VHXH 2009 chi tiet_01_12qh3t12 2 2" xfId="8783"/>
    <cellStyle name="T_Chi tieu su nghiep VHXH 2009 chi tiet_01_12qh3t12 3" xfId="4393"/>
    <cellStyle name="T_Chi tieu su nghiep VHXH 2009 chi tiet_01_12qh3t12 3 2" xfId="8784"/>
    <cellStyle name="T_Chi tieu su nghiep VHXH 2009 chi tiet_01_12qh3t12 4" xfId="4394"/>
    <cellStyle name="T_Chi tieu su nghiep VHXH 2009 chi tiet_01_12qh3t12 4 2" xfId="8785"/>
    <cellStyle name="T_Chi tieu su nghiep VHXH 2009 chi tiet_01_12qh3t12 5" xfId="4395"/>
    <cellStyle name="T_Chi tieu su nghiep VHXH 2009 chi tiet_01_12qh3t12 5 2" xfId="8786"/>
    <cellStyle name="T_Chi tieu su nghiep VHXH 2009 chi tiet_01_12qh3t12 6" xfId="4396"/>
    <cellStyle name="T_Chi tieu su nghiep VHXH 2009 chi tiet_01_12qh3t12 6 2" xfId="8787"/>
    <cellStyle name="T_Chi tieu su nghiep VHXH 2009 chi tiet_01_12qh3t12 7" xfId="4397"/>
    <cellStyle name="T_Chi tieu su nghiep VHXH 2009 chi tiet_01_12qh3t12 7 2" xfId="8788"/>
    <cellStyle name="T_Chi tieu su nghiep VHXH 2009 chi tiet_01_12qh3t12 8" xfId="4398"/>
    <cellStyle name="T_Chi tieu su nghiep VHXH 2009 chi tiet_01_12qh3t12 8 2" xfId="8789"/>
    <cellStyle name="T_Chi tieu su nghiep VHXH 2009 chi tiet_01_12qh3t12 9" xfId="7152"/>
    <cellStyle name="T_Chi tieu su nghiep VHXH 2009 chi tiet_01_12qh3t12_6_Dieuchinh_6thang_2010_Totrinh_HDND" xfId="4399"/>
    <cellStyle name="T_Chi tieu su nghiep VHXH 2009 chi tiet_01_12qh3t12_6_Dieuchinh_6thang_2010_Totrinh_HDND 10" xfId="8121"/>
    <cellStyle name="T_Chi tieu su nghiep VHXH 2009 chi tiet_01_12qh3t12_6_Dieuchinh_6thang_2010_Totrinh_HDND 11" xfId="8790"/>
    <cellStyle name="T_Chi tieu su nghiep VHXH 2009 chi tiet_01_12qh3t12_6_Dieuchinh_6thang_2010_Totrinh_HDND 2" xfId="4400"/>
    <cellStyle name="T_Chi tieu su nghiep VHXH 2009 chi tiet_01_12qh3t12_6_Dieuchinh_6thang_2010_Totrinh_HDND 2 2" xfId="8791"/>
    <cellStyle name="T_Chi tieu su nghiep VHXH 2009 chi tiet_01_12qh3t12_6_Dieuchinh_6thang_2010_Totrinh_HDND 3" xfId="4401"/>
    <cellStyle name="T_Chi tieu su nghiep VHXH 2009 chi tiet_01_12qh3t12_6_Dieuchinh_6thang_2010_Totrinh_HDND 3 2" xfId="8792"/>
    <cellStyle name="T_Chi tieu su nghiep VHXH 2009 chi tiet_01_12qh3t12_6_Dieuchinh_6thang_2010_Totrinh_HDND 4" xfId="4402"/>
    <cellStyle name="T_Chi tieu su nghiep VHXH 2009 chi tiet_01_12qh3t12_6_Dieuchinh_6thang_2010_Totrinh_HDND 4 2" xfId="8793"/>
    <cellStyle name="T_Chi tieu su nghiep VHXH 2009 chi tiet_01_12qh3t12_6_Dieuchinh_6thang_2010_Totrinh_HDND 5" xfId="4403"/>
    <cellStyle name="T_Chi tieu su nghiep VHXH 2009 chi tiet_01_12qh3t12_6_Dieuchinh_6thang_2010_Totrinh_HDND 5 2" xfId="8794"/>
    <cellStyle name="T_Chi tieu su nghiep VHXH 2009 chi tiet_01_12qh3t12_6_Dieuchinh_6thang_2010_Totrinh_HDND 6" xfId="4404"/>
    <cellStyle name="T_Chi tieu su nghiep VHXH 2009 chi tiet_01_12qh3t12_6_Dieuchinh_6thang_2010_Totrinh_HDND 6 2" xfId="8795"/>
    <cellStyle name="T_Chi tieu su nghiep VHXH 2009 chi tiet_01_12qh3t12_6_Dieuchinh_6thang_2010_Totrinh_HDND 7" xfId="4405"/>
    <cellStyle name="T_Chi tieu su nghiep VHXH 2009 chi tiet_01_12qh3t12_6_Dieuchinh_6thang_2010_Totrinh_HDND 7 2" xfId="8796"/>
    <cellStyle name="T_Chi tieu su nghiep VHXH 2009 chi tiet_01_12qh3t12_6_Dieuchinh_6thang_2010_Totrinh_HDND 8" xfId="4406"/>
    <cellStyle name="T_Chi tieu su nghiep VHXH 2009 chi tiet_01_12qh3t12_6_Dieuchinh_6thang_2010_Totrinh_HDND 8 2" xfId="8797"/>
    <cellStyle name="T_Chi tieu su nghiep VHXH 2009 chi tiet_01_12qh3t12_6_Dieuchinh_6thang_2010_Totrinh_HDND 9" xfId="7153"/>
    <cellStyle name="T_Chi tieu su nghiep VHXH 2009 chi tiet_01_12qh3t12_BCXDCB_6thang_2010_BTV" xfId="4407"/>
    <cellStyle name="T_Chi tieu su nghiep VHXH 2009 chi tiet_01_12qh3t12_BCXDCB_6thang_2010_BTV 10" xfId="8122"/>
    <cellStyle name="T_Chi tieu su nghiep VHXH 2009 chi tiet_01_12qh3t12_BCXDCB_6thang_2010_BTV 11" xfId="8798"/>
    <cellStyle name="T_Chi tieu su nghiep VHXH 2009 chi tiet_01_12qh3t12_BCXDCB_6thang_2010_BTV 2" xfId="4408"/>
    <cellStyle name="T_Chi tieu su nghiep VHXH 2009 chi tiet_01_12qh3t12_BCXDCB_6thang_2010_BTV 2 2" xfId="8799"/>
    <cellStyle name="T_Chi tieu su nghiep VHXH 2009 chi tiet_01_12qh3t12_BCXDCB_6thang_2010_BTV 3" xfId="4409"/>
    <cellStyle name="T_Chi tieu su nghiep VHXH 2009 chi tiet_01_12qh3t12_BCXDCB_6thang_2010_BTV 3 2" xfId="8800"/>
    <cellStyle name="T_Chi tieu su nghiep VHXH 2009 chi tiet_01_12qh3t12_BCXDCB_6thang_2010_BTV 4" xfId="4410"/>
    <cellStyle name="T_Chi tieu su nghiep VHXH 2009 chi tiet_01_12qh3t12_BCXDCB_6thang_2010_BTV 4 2" xfId="8801"/>
    <cellStyle name="T_Chi tieu su nghiep VHXH 2009 chi tiet_01_12qh3t12_BCXDCB_6thang_2010_BTV 5" xfId="4411"/>
    <cellStyle name="T_Chi tieu su nghiep VHXH 2009 chi tiet_01_12qh3t12_BCXDCB_6thang_2010_BTV 5 2" xfId="8802"/>
    <cellStyle name="T_Chi tieu su nghiep VHXH 2009 chi tiet_01_12qh3t12_BCXDCB_6thang_2010_BTV 6" xfId="4412"/>
    <cellStyle name="T_Chi tieu su nghiep VHXH 2009 chi tiet_01_12qh3t12_BCXDCB_6thang_2010_BTV 6 2" xfId="8803"/>
    <cellStyle name="T_Chi tieu su nghiep VHXH 2009 chi tiet_01_12qh3t12_BCXDCB_6thang_2010_BTV 7" xfId="4413"/>
    <cellStyle name="T_Chi tieu su nghiep VHXH 2009 chi tiet_01_12qh3t12_BCXDCB_6thang_2010_BTV 7 2" xfId="8804"/>
    <cellStyle name="T_Chi tieu su nghiep VHXH 2009 chi tiet_01_12qh3t12_BCXDCB_6thang_2010_BTV 8" xfId="4414"/>
    <cellStyle name="T_Chi tieu su nghiep VHXH 2009 chi tiet_01_12qh3t12_BCXDCB_6thang_2010_BTV 8 2" xfId="8805"/>
    <cellStyle name="T_Chi tieu su nghiep VHXH 2009 chi tiet_01_12qh3t12_BCXDCB_6thang_2010_BTV 9" xfId="7154"/>
    <cellStyle name="T_Chi tieu su nghiep VHXH 2009 chi tiet_01_12qh3t12_Bieu Bo sung_GuichiThu" xfId="4415"/>
    <cellStyle name="T_Chi tieu su nghiep VHXH 2009 chi tiet_01_12qh3t12_Bieu Bo sung_GuichiThu 2" xfId="4416"/>
    <cellStyle name="T_Chi tieu su nghiep VHXH 2009 chi tiet_01_12qh3t12_Bieu Bo sung_GuichiThu 2 2" xfId="8806"/>
    <cellStyle name="T_Chi tieu su nghiep VHXH 2009 chi tiet_01_12qh3t12_Bieu Bo sung_GuichiThu 3" xfId="7155"/>
    <cellStyle name="T_Chi tieu su nghiep VHXH 2009 chi tiet_01_12qh3t12_Bieu Bo sung_GuichiThu 4" xfId="8123"/>
    <cellStyle name="T_Chi tieu su nghiep VHXH 2009 chi tiet_01_12qh3t12_KH_DTXD_2011_KTNN_Ha" xfId="4417"/>
    <cellStyle name="T_Chi tieu su nghiep VHXH 2009 chi tiet_01_12qh3t12_KH_DTXD_2011_KTNN_Ha 2" xfId="4418"/>
    <cellStyle name="T_Chi tieu su nghiep VHXH 2009 chi tiet_01_12qh3t12_KH_DTXD_2011_KTNN_Ha 2 2" xfId="8807"/>
    <cellStyle name="T_Chi tieu su nghiep VHXH 2009 chi tiet_01_12qh3t12_KH_DTXD_2011_KTNN_Ha 3" xfId="7156"/>
    <cellStyle name="T_Chi tieu su nghiep VHXH 2009 chi tiet_01_12qh3t12_KH_DTXD_2011_KTNN_Ha 4" xfId="8124"/>
    <cellStyle name="T_Chi tieu su nghiep VHXH 2009 chi tiet_01_12qh3t12_KH_DTXD_2011_KTNN_Ha1" xfId="4419"/>
    <cellStyle name="T_Chi tieu su nghiep VHXH 2009 chi tiet_01_12qh3t12_KH_DTXD_2011_KTNN_Ha1 2" xfId="4420"/>
    <cellStyle name="T_Chi tieu su nghiep VHXH 2009 chi tiet_01_12qh3t12_KH_DTXD_2011_KTNN_Ha1 2 2" xfId="8808"/>
    <cellStyle name="T_Chi tieu su nghiep VHXH 2009 chi tiet_01_12qh3t12_KH_DTXD_2011_KTNN_Ha1 3" xfId="7157"/>
    <cellStyle name="T_Chi tieu su nghiep VHXH 2009 chi tiet_01_12qh3t12_KH_DTXD_2011_KTNN_Ha1 4" xfId="8125"/>
    <cellStyle name="T_Chi tieu su nghiep VHXH 2009 chi tiet_01_12qh3t12_Nhucauvon_2010" xfId="4421"/>
    <cellStyle name="T_Chi tieu su nghiep VHXH 2009 chi tiet_01_12qh3t12_Nhucauvon_2010 10" xfId="8126"/>
    <cellStyle name="T_Chi tieu su nghiep VHXH 2009 chi tiet_01_12qh3t12_Nhucauvon_2010 11" xfId="8809"/>
    <cellStyle name="T_Chi tieu su nghiep VHXH 2009 chi tiet_01_12qh3t12_Nhucauvon_2010 2" xfId="4422"/>
    <cellStyle name="T_Chi tieu su nghiep VHXH 2009 chi tiet_01_12qh3t12_Nhucauvon_2010 2 2" xfId="8810"/>
    <cellStyle name="T_Chi tieu su nghiep VHXH 2009 chi tiet_01_12qh3t12_Nhucauvon_2010 3" xfId="4423"/>
    <cellStyle name="T_Chi tieu su nghiep VHXH 2009 chi tiet_01_12qh3t12_Nhucauvon_2010 3 2" xfId="8811"/>
    <cellStyle name="T_Chi tieu su nghiep VHXH 2009 chi tiet_01_12qh3t12_Nhucauvon_2010 4" xfId="4424"/>
    <cellStyle name="T_Chi tieu su nghiep VHXH 2009 chi tiet_01_12qh3t12_Nhucauvon_2010 4 2" xfId="8812"/>
    <cellStyle name="T_Chi tieu su nghiep VHXH 2009 chi tiet_01_12qh3t12_Nhucauvon_2010 5" xfId="4425"/>
    <cellStyle name="T_Chi tieu su nghiep VHXH 2009 chi tiet_01_12qh3t12_Nhucauvon_2010 5 2" xfId="8813"/>
    <cellStyle name="T_Chi tieu su nghiep VHXH 2009 chi tiet_01_12qh3t12_Nhucauvon_2010 6" xfId="4426"/>
    <cellStyle name="T_Chi tieu su nghiep VHXH 2009 chi tiet_01_12qh3t12_Nhucauvon_2010 6 2" xfId="8814"/>
    <cellStyle name="T_Chi tieu su nghiep VHXH 2009 chi tiet_01_12qh3t12_Nhucauvon_2010 7" xfId="4427"/>
    <cellStyle name="T_Chi tieu su nghiep VHXH 2009 chi tiet_01_12qh3t12_Nhucauvon_2010 7 2" xfId="8815"/>
    <cellStyle name="T_Chi tieu su nghiep VHXH 2009 chi tiet_01_12qh3t12_Nhucauvon_2010 8" xfId="4428"/>
    <cellStyle name="T_Chi tieu su nghiep VHXH 2009 chi tiet_01_12qh3t12_Nhucauvon_2010 8 2" xfId="8816"/>
    <cellStyle name="T_Chi tieu su nghiep VHXH 2009 chi tiet_01_12qh3t12_Nhucauvon_2010 9" xfId="7158"/>
    <cellStyle name="T_Chi tieu su nghiep VHXH 2009 chi tiet_01_12qh3t12_Nhucauvon_2010_6_BCXDCB_6thang_2010_BCH" xfId="4429"/>
    <cellStyle name="T_Chi tieu su nghiep VHXH 2009 chi tiet_01_12qh3t12_Nhucauvon_2010_6_BCXDCB_6thang_2010_BCH 10" xfId="8127"/>
    <cellStyle name="T_Chi tieu su nghiep VHXH 2009 chi tiet_01_12qh3t12_Nhucauvon_2010_6_BCXDCB_6thang_2010_BCH 11" xfId="8817"/>
    <cellStyle name="T_Chi tieu su nghiep VHXH 2009 chi tiet_01_12qh3t12_Nhucauvon_2010_6_BCXDCB_6thang_2010_BCH 2" xfId="4430"/>
    <cellStyle name="T_Chi tieu su nghiep VHXH 2009 chi tiet_01_12qh3t12_Nhucauvon_2010_6_BCXDCB_6thang_2010_BCH 2 2" xfId="8818"/>
    <cellStyle name="T_Chi tieu su nghiep VHXH 2009 chi tiet_01_12qh3t12_Nhucauvon_2010_6_BCXDCB_6thang_2010_BCH 3" xfId="4431"/>
    <cellStyle name="T_Chi tieu su nghiep VHXH 2009 chi tiet_01_12qh3t12_Nhucauvon_2010_6_BCXDCB_6thang_2010_BCH 3 2" xfId="8819"/>
    <cellStyle name="T_Chi tieu su nghiep VHXH 2009 chi tiet_01_12qh3t12_Nhucauvon_2010_6_BCXDCB_6thang_2010_BCH 4" xfId="4432"/>
    <cellStyle name="T_Chi tieu su nghiep VHXH 2009 chi tiet_01_12qh3t12_Nhucauvon_2010_6_BCXDCB_6thang_2010_BCH 4 2" xfId="8820"/>
    <cellStyle name="T_Chi tieu su nghiep VHXH 2009 chi tiet_01_12qh3t12_Nhucauvon_2010_6_BCXDCB_6thang_2010_BCH 5" xfId="4433"/>
    <cellStyle name="T_Chi tieu su nghiep VHXH 2009 chi tiet_01_12qh3t12_Nhucauvon_2010_6_BCXDCB_6thang_2010_BCH 5 2" xfId="8821"/>
    <cellStyle name="T_Chi tieu su nghiep VHXH 2009 chi tiet_01_12qh3t12_Nhucauvon_2010_6_BCXDCB_6thang_2010_BCH 6" xfId="4434"/>
    <cellStyle name="T_Chi tieu su nghiep VHXH 2009 chi tiet_01_12qh3t12_Nhucauvon_2010_6_BCXDCB_6thang_2010_BCH 6 2" xfId="8822"/>
    <cellStyle name="T_Chi tieu su nghiep VHXH 2009 chi tiet_01_12qh3t12_Nhucauvon_2010_6_BCXDCB_6thang_2010_BCH 7" xfId="4435"/>
    <cellStyle name="T_Chi tieu su nghiep VHXH 2009 chi tiet_01_12qh3t12_Nhucauvon_2010_6_BCXDCB_6thang_2010_BCH 7 2" xfId="8823"/>
    <cellStyle name="T_Chi tieu su nghiep VHXH 2009 chi tiet_01_12qh3t12_Nhucauvon_2010_6_BCXDCB_6thang_2010_BCH 8" xfId="4436"/>
    <cellStyle name="T_Chi tieu su nghiep VHXH 2009 chi tiet_01_12qh3t12_Nhucauvon_2010_6_BCXDCB_6thang_2010_BCH 8 2" xfId="8824"/>
    <cellStyle name="T_Chi tieu su nghiep VHXH 2009 chi tiet_01_12qh3t12_Nhucauvon_2010_6_BCXDCB_6thang_2010_BCH 9" xfId="7159"/>
    <cellStyle name="T_Chinhthuc_Dongquyen_NLN" xfId="4437"/>
    <cellStyle name="T_Chinhthuc_Dongquyen_NLN 10" xfId="8128"/>
    <cellStyle name="T_Chinhthuc_Dongquyen_NLN 11" xfId="8825"/>
    <cellStyle name="T_Chinhthuc_Dongquyen_NLN 2" xfId="4438"/>
    <cellStyle name="T_Chinhthuc_Dongquyen_NLN 2 2" xfId="8826"/>
    <cellStyle name="T_Chinhthuc_Dongquyen_NLN 3" xfId="4439"/>
    <cellStyle name="T_Chinhthuc_Dongquyen_NLN 3 2" xfId="8827"/>
    <cellStyle name="T_Chinhthuc_Dongquyen_NLN 4" xfId="4440"/>
    <cellStyle name="T_Chinhthuc_Dongquyen_NLN 4 2" xfId="8828"/>
    <cellStyle name="T_Chinhthuc_Dongquyen_NLN 5" xfId="4441"/>
    <cellStyle name="T_Chinhthuc_Dongquyen_NLN 5 2" xfId="8829"/>
    <cellStyle name="T_Chinhthuc_Dongquyen_NLN 6" xfId="4442"/>
    <cellStyle name="T_Chinhthuc_Dongquyen_NLN 6 2" xfId="8830"/>
    <cellStyle name="T_Chinhthuc_Dongquyen_NLN 7" xfId="4443"/>
    <cellStyle name="T_Chinhthuc_Dongquyen_NLN 7 2" xfId="8831"/>
    <cellStyle name="T_Chinhthuc_Dongquyen_NLN 8" xfId="4444"/>
    <cellStyle name="T_Chinhthuc_Dongquyen_NLN 8 2" xfId="8832"/>
    <cellStyle name="T_Chinhthuc_Dongquyen_NLN 9" xfId="7160"/>
    <cellStyle name="T_Chinhthuc_Dongquyen_NLN_6_Dieuchinh_6thang_2010_Totrinh_HDND" xfId="4445"/>
    <cellStyle name="T_Chinhthuc_Dongquyen_NLN_6_Dieuchinh_6thang_2010_Totrinh_HDND 10" xfId="8129"/>
    <cellStyle name="T_Chinhthuc_Dongquyen_NLN_6_Dieuchinh_6thang_2010_Totrinh_HDND 11" xfId="8833"/>
    <cellStyle name="T_Chinhthuc_Dongquyen_NLN_6_Dieuchinh_6thang_2010_Totrinh_HDND 2" xfId="4446"/>
    <cellStyle name="T_Chinhthuc_Dongquyen_NLN_6_Dieuchinh_6thang_2010_Totrinh_HDND 2 2" xfId="8834"/>
    <cellStyle name="T_Chinhthuc_Dongquyen_NLN_6_Dieuchinh_6thang_2010_Totrinh_HDND 3" xfId="4447"/>
    <cellStyle name="T_Chinhthuc_Dongquyen_NLN_6_Dieuchinh_6thang_2010_Totrinh_HDND 3 2" xfId="8835"/>
    <cellStyle name="T_Chinhthuc_Dongquyen_NLN_6_Dieuchinh_6thang_2010_Totrinh_HDND 4" xfId="4448"/>
    <cellStyle name="T_Chinhthuc_Dongquyen_NLN_6_Dieuchinh_6thang_2010_Totrinh_HDND 4 2" xfId="8836"/>
    <cellStyle name="T_Chinhthuc_Dongquyen_NLN_6_Dieuchinh_6thang_2010_Totrinh_HDND 5" xfId="4449"/>
    <cellStyle name="T_Chinhthuc_Dongquyen_NLN_6_Dieuchinh_6thang_2010_Totrinh_HDND 5 2" xfId="8837"/>
    <cellStyle name="T_Chinhthuc_Dongquyen_NLN_6_Dieuchinh_6thang_2010_Totrinh_HDND 6" xfId="4450"/>
    <cellStyle name="T_Chinhthuc_Dongquyen_NLN_6_Dieuchinh_6thang_2010_Totrinh_HDND 6 2" xfId="8838"/>
    <cellStyle name="T_Chinhthuc_Dongquyen_NLN_6_Dieuchinh_6thang_2010_Totrinh_HDND 7" xfId="4451"/>
    <cellStyle name="T_Chinhthuc_Dongquyen_NLN_6_Dieuchinh_6thang_2010_Totrinh_HDND 7 2" xfId="8839"/>
    <cellStyle name="T_Chinhthuc_Dongquyen_NLN_6_Dieuchinh_6thang_2010_Totrinh_HDND 8" xfId="4452"/>
    <cellStyle name="T_Chinhthuc_Dongquyen_NLN_6_Dieuchinh_6thang_2010_Totrinh_HDND 8 2" xfId="8840"/>
    <cellStyle name="T_Chinhthuc_Dongquyen_NLN_6_Dieuchinh_6thang_2010_Totrinh_HDND 9" xfId="7161"/>
    <cellStyle name="T_Chinhthuc_Dongquyen_NLN_BCXDCB_6thang_2010_BTV" xfId="4453"/>
    <cellStyle name="T_Chinhthuc_Dongquyen_NLN_BCXDCB_6thang_2010_BTV 10" xfId="8130"/>
    <cellStyle name="T_Chinhthuc_Dongquyen_NLN_BCXDCB_6thang_2010_BTV 11" xfId="8841"/>
    <cellStyle name="T_Chinhthuc_Dongquyen_NLN_BCXDCB_6thang_2010_BTV 2" xfId="4454"/>
    <cellStyle name="T_Chinhthuc_Dongquyen_NLN_BCXDCB_6thang_2010_BTV 2 2" xfId="8842"/>
    <cellStyle name="T_Chinhthuc_Dongquyen_NLN_BCXDCB_6thang_2010_BTV 3" xfId="4455"/>
    <cellStyle name="T_Chinhthuc_Dongquyen_NLN_BCXDCB_6thang_2010_BTV 3 2" xfId="8843"/>
    <cellStyle name="T_Chinhthuc_Dongquyen_NLN_BCXDCB_6thang_2010_BTV 4" xfId="4456"/>
    <cellStyle name="T_Chinhthuc_Dongquyen_NLN_BCXDCB_6thang_2010_BTV 4 2" xfId="8844"/>
    <cellStyle name="T_Chinhthuc_Dongquyen_NLN_BCXDCB_6thang_2010_BTV 5" xfId="4457"/>
    <cellStyle name="T_Chinhthuc_Dongquyen_NLN_BCXDCB_6thang_2010_BTV 5 2" xfId="8845"/>
    <cellStyle name="T_Chinhthuc_Dongquyen_NLN_BCXDCB_6thang_2010_BTV 6" xfId="4458"/>
    <cellStyle name="T_Chinhthuc_Dongquyen_NLN_BCXDCB_6thang_2010_BTV 6 2" xfId="8846"/>
    <cellStyle name="T_Chinhthuc_Dongquyen_NLN_BCXDCB_6thang_2010_BTV 7" xfId="4459"/>
    <cellStyle name="T_Chinhthuc_Dongquyen_NLN_BCXDCB_6thang_2010_BTV 7 2" xfId="8847"/>
    <cellStyle name="T_Chinhthuc_Dongquyen_NLN_BCXDCB_6thang_2010_BTV 8" xfId="4460"/>
    <cellStyle name="T_Chinhthuc_Dongquyen_NLN_BCXDCB_6thang_2010_BTV 8 2" xfId="8848"/>
    <cellStyle name="T_Chinhthuc_Dongquyen_NLN_BCXDCB_6thang_2010_BTV 9" xfId="7162"/>
    <cellStyle name="T_Chinhthuc_Dongquyen_NLN_Bieu Bo sung_GuichiThu" xfId="4461"/>
    <cellStyle name="T_Chinhthuc_Dongquyen_NLN_Bieu Bo sung_GuichiThu 2" xfId="4462"/>
    <cellStyle name="T_Chinhthuc_Dongquyen_NLN_Bieu Bo sung_GuichiThu 2 2" xfId="8849"/>
    <cellStyle name="T_Chinhthuc_Dongquyen_NLN_Bieu Bo sung_GuichiThu 3" xfId="7163"/>
    <cellStyle name="T_Chinhthuc_Dongquyen_NLN_Bieu Bo sung_GuichiThu 4" xfId="8131"/>
    <cellStyle name="T_Chinhthuc_Dongquyen_NLN_KH_DTXD_2011_KTNN_Ha" xfId="4463"/>
    <cellStyle name="T_Chinhthuc_Dongquyen_NLN_KH_DTXD_2011_KTNN_Ha 2" xfId="4464"/>
    <cellStyle name="T_Chinhthuc_Dongquyen_NLN_KH_DTXD_2011_KTNN_Ha 2 2" xfId="8850"/>
    <cellStyle name="T_Chinhthuc_Dongquyen_NLN_KH_DTXD_2011_KTNN_Ha 3" xfId="7164"/>
    <cellStyle name="T_Chinhthuc_Dongquyen_NLN_KH_DTXD_2011_KTNN_Ha 4" xfId="8132"/>
    <cellStyle name="T_Chinhthuc_Dongquyen_NLN_KH_DTXD_2011_KTNN_Ha1" xfId="4465"/>
    <cellStyle name="T_Chinhthuc_Dongquyen_NLN_KH_DTXD_2011_KTNN_Ha1 2" xfId="4466"/>
    <cellStyle name="T_Chinhthuc_Dongquyen_NLN_KH_DTXD_2011_KTNN_Ha1 2 2" xfId="8851"/>
    <cellStyle name="T_Chinhthuc_Dongquyen_NLN_KH_DTXD_2011_KTNN_Ha1 3" xfId="7165"/>
    <cellStyle name="T_Chinhthuc_Dongquyen_NLN_KH_DTXD_2011_KTNN_Ha1 4" xfId="8133"/>
    <cellStyle name="T_Chinhthuc_Dongquyen_NLN_Nhucauvon_2010" xfId="4467"/>
    <cellStyle name="T_Chinhthuc_Dongquyen_NLN_Nhucauvon_2010 10" xfId="8134"/>
    <cellStyle name="T_Chinhthuc_Dongquyen_NLN_Nhucauvon_2010 11" xfId="8852"/>
    <cellStyle name="T_Chinhthuc_Dongquyen_NLN_Nhucauvon_2010 2" xfId="4468"/>
    <cellStyle name="T_Chinhthuc_Dongquyen_NLN_Nhucauvon_2010 2 2" xfId="8853"/>
    <cellStyle name="T_Chinhthuc_Dongquyen_NLN_Nhucauvon_2010 3" xfId="4469"/>
    <cellStyle name="T_Chinhthuc_Dongquyen_NLN_Nhucauvon_2010 3 2" xfId="8854"/>
    <cellStyle name="T_Chinhthuc_Dongquyen_NLN_Nhucauvon_2010 4" xfId="4470"/>
    <cellStyle name="T_Chinhthuc_Dongquyen_NLN_Nhucauvon_2010 4 2" xfId="8855"/>
    <cellStyle name="T_Chinhthuc_Dongquyen_NLN_Nhucauvon_2010 5" xfId="4471"/>
    <cellStyle name="T_Chinhthuc_Dongquyen_NLN_Nhucauvon_2010 5 2" xfId="8856"/>
    <cellStyle name="T_Chinhthuc_Dongquyen_NLN_Nhucauvon_2010 6" xfId="4472"/>
    <cellStyle name="T_Chinhthuc_Dongquyen_NLN_Nhucauvon_2010 6 2" xfId="8857"/>
    <cellStyle name="T_Chinhthuc_Dongquyen_NLN_Nhucauvon_2010 7" xfId="4473"/>
    <cellStyle name="T_Chinhthuc_Dongquyen_NLN_Nhucauvon_2010 7 2" xfId="8858"/>
    <cellStyle name="T_Chinhthuc_Dongquyen_NLN_Nhucauvon_2010 8" xfId="4474"/>
    <cellStyle name="T_Chinhthuc_Dongquyen_NLN_Nhucauvon_2010 8 2" xfId="8859"/>
    <cellStyle name="T_Chinhthuc_Dongquyen_NLN_Nhucauvon_2010 9" xfId="7166"/>
    <cellStyle name="T_Chinhthuc_Dongquyen_NLN_Nhucauvon_2010_6_BCXDCB_6thang_2010_BCH" xfId="4475"/>
    <cellStyle name="T_Chinhthuc_Dongquyen_NLN_Nhucauvon_2010_6_BCXDCB_6thang_2010_BCH 10" xfId="8135"/>
    <cellStyle name="T_Chinhthuc_Dongquyen_NLN_Nhucauvon_2010_6_BCXDCB_6thang_2010_BCH 11" xfId="8860"/>
    <cellStyle name="T_Chinhthuc_Dongquyen_NLN_Nhucauvon_2010_6_BCXDCB_6thang_2010_BCH 2" xfId="4476"/>
    <cellStyle name="T_Chinhthuc_Dongquyen_NLN_Nhucauvon_2010_6_BCXDCB_6thang_2010_BCH 2 2" xfId="8861"/>
    <cellStyle name="T_Chinhthuc_Dongquyen_NLN_Nhucauvon_2010_6_BCXDCB_6thang_2010_BCH 3" xfId="4477"/>
    <cellStyle name="T_Chinhthuc_Dongquyen_NLN_Nhucauvon_2010_6_BCXDCB_6thang_2010_BCH 3 2" xfId="8862"/>
    <cellStyle name="T_Chinhthuc_Dongquyen_NLN_Nhucauvon_2010_6_BCXDCB_6thang_2010_BCH 4" xfId="4478"/>
    <cellStyle name="T_Chinhthuc_Dongquyen_NLN_Nhucauvon_2010_6_BCXDCB_6thang_2010_BCH 4 2" xfId="8863"/>
    <cellStyle name="T_Chinhthuc_Dongquyen_NLN_Nhucauvon_2010_6_BCXDCB_6thang_2010_BCH 5" xfId="4479"/>
    <cellStyle name="T_Chinhthuc_Dongquyen_NLN_Nhucauvon_2010_6_BCXDCB_6thang_2010_BCH 5 2" xfId="8864"/>
    <cellStyle name="T_Chinhthuc_Dongquyen_NLN_Nhucauvon_2010_6_BCXDCB_6thang_2010_BCH 6" xfId="4480"/>
    <cellStyle name="T_Chinhthuc_Dongquyen_NLN_Nhucauvon_2010_6_BCXDCB_6thang_2010_BCH 6 2" xfId="8865"/>
    <cellStyle name="T_Chinhthuc_Dongquyen_NLN_Nhucauvon_2010_6_BCXDCB_6thang_2010_BCH 7" xfId="4481"/>
    <cellStyle name="T_Chinhthuc_Dongquyen_NLN_Nhucauvon_2010_6_BCXDCB_6thang_2010_BCH 7 2" xfId="8866"/>
    <cellStyle name="T_Chinhthuc_Dongquyen_NLN_Nhucauvon_2010_6_BCXDCB_6thang_2010_BCH 8" xfId="4482"/>
    <cellStyle name="T_Chinhthuc_Dongquyen_NLN_Nhucauvon_2010_6_BCXDCB_6thang_2010_BCH 8 2" xfId="8867"/>
    <cellStyle name="T_Chinhthuc_Dongquyen_NLN_Nhucauvon_2010_6_BCXDCB_6thang_2010_BCH 9" xfId="7167"/>
    <cellStyle name="T_ChiTieu_KeHoach_2009" xfId="4483"/>
    <cellStyle name="T_ChiTieu_KeHoach_2009 10" xfId="8136"/>
    <cellStyle name="T_ChiTieu_KeHoach_2009 11" xfId="8868"/>
    <cellStyle name="T_ChiTieu_KeHoach_2009 2" xfId="4484"/>
    <cellStyle name="T_ChiTieu_KeHoach_2009 2 2" xfId="8869"/>
    <cellStyle name="T_ChiTieu_KeHoach_2009 3" xfId="4485"/>
    <cellStyle name="T_ChiTieu_KeHoach_2009 3 2" xfId="8870"/>
    <cellStyle name="T_ChiTieu_KeHoach_2009 4" xfId="4486"/>
    <cellStyle name="T_ChiTieu_KeHoach_2009 4 2" xfId="8871"/>
    <cellStyle name="T_ChiTieu_KeHoach_2009 5" xfId="4487"/>
    <cellStyle name="T_ChiTieu_KeHoach_2009 5 2" xfId="8872"/>
    <cellStyle name="T_ChiTieu_KeHoach_2009 6" xfId="4488"/>
    <cellStyle name="T_ChiTieu_KeHoach_2009 6 2" xfId="8873"/>
    <cellStyle name="T_ChiTieu_KeHoach_2009 7" xfId="4489"/>
    <cellStyle name="T_ChiTieu_KeHoach_2009 7 2" xfId="8874"/>
    <cellStyle name="T_ChiTieu_KeHoach_2009 8" xfId="4490"/>
    <cellStyle name="T_ChiTieu_KeHoach_2009 8 2" xfId="8875"/>
    <cellStyle name="T_ChiTieu_KeHoach_2009 9" xfId="7168"/>
    <cellStyle name="T_ChiTieu_KeHoach_2009_6_Dieuchinh_6thang_2010_Totrinh_HDND" xfId="4491"/>
    <cellStyle name="T_ChiTieu_KeHoach_2009_6_Dieuchinh_6thang_2010_Totrinh_HDND 10" xfId="8137"/>
    <cellStyle name="T_ChiTieu_KeHoach_2009_6_Dieuchinh_6thang_2010_Totrinh_HDND 11" xfId="8876"/>
    <cellStyle name="T_ChiTieu_KeHoach_2009_6_Dieuchinh_6thang_2010_Totrinh_HDND 2" xfId="4492"/>
    <cellStyle name="T_ChiTieu_KeHoach_2009_6_Dieuchinh_6thang_2010_Totrinh_HDND 2 2" xfId="8877"/>
    <cellStyle name="T_ChiTieu_KeHoach_2009_6_Dieuchinh_6thang_2010_Totrinh_HDND 3" xfId="4493"/>
    <cellStyle name="T_ChiTieu_KeHoach_2009_6_Dieuchinh_6thang_2010_Totrinh_HDND 3 2" xfId="8878"/>
    <cellStyle name="T_ChiTieu_KeHoach_2009_6_Dieuchinh_6thang_2010_Totrinh_HDND 4" xfId="4494"/>
    <cellStyle name="T_ChiTieu_KeHoach_2009_6_Dieuchinh_6thang_2010_Totrinh_HDND 4 2" xfId="8879"/>
    <cellStyle name="T_ChiTieu_KeHoach_2009_6_Dieuchinh_6thang_2010_Totrinh_HDND 5" xfId="4495"/>
    <cellStyle name="T_ChiTieu_KeHoach_2009_6_Dieuchinh_6thang_2010_Totrinh_HDND 5 2" xfId="8880"/>
    <cellStyle name="T_ChiTieu_KeHoach_2009_6_Dieuchinh_6thang_2010_Totrinh_HDND 6" xfId="4496"/>
    <cellStyle name="T_ChiTieu_KeHoach_2009_6_Dieuchinh_6thang_2010_Totrinh_HDND 6 2" xfId="8881"/>
    <cellStyle name="T_ChiTieu_KeHoach_2009_6_Dieuchinh_6thang_2010_Totrinh_HDND 7" xfId="4497"/>
    <cellStyle name="T_ChiTieu_KeHoach_2009_6_Dieuchinh_6thang_2010_Totrinh_HDND 7 2" xfId="8882"/>
    <cellStyle name="T_ChiTieu_KeHoach_2009_6_Dieuchinh_6thang_2010_Totrinh_HDND 8" xfId="4498"/>
    <cellStyle name="T_ChiTieu_KeHoach_2009_6_Dieuchinh_6thang_2010_Totrinh_HDND 8 2" xfId="8883"/>
    <cellStyle name="T_ChiTieu_KeHoach_2009_6_Dieuchinh_6thang_2010_Totrinh_HDND 9" xfId="7169"/>
    <cellStyle name="T_ChiTieu_KeHoach_2009_BCXDCB_6thang_2010_BTV" xfId="4499"/>
    <cellStyle name="T_ChiTieu_KeHoach_2009_BCXDCB_6thang_2010_BTV 10" xfId="8138"/>
    <cellStyle name="T_ChiTieu_KeHoach_2009_BCXDCB_6thang_2010_BTV 11" xfId="8884"/>
    <cellStyle name="T_ChiTieu_KeHoach_2009_BCXDCB_6thang_2010_BTV 2" xfId="4500"/>
    <cellStyle name="T_ChiTieu_KeHoach_2009_BCXDCB_6thang_2010_BTV 2 2" xfId="8885"/>
    <cellStyle name="T_ChiTieu_KeHoach_2009_BCXDCB_6thang_2010_BTV 3" xfId="4501"/>
    <cellStyle name="T_ChiTieu_KeHoach_2009_BCXDCB_6thang_2010_BTV 3 2" xfId="8886"/>
    <cellStyle name="T_ChiTieu_KeHoach_2009_BCXDCB_6thang_2010_BTV 4" xfId="4502"/>
    <cellStyle name="T_ChiTieu_KeHoach_2009_BCXDCB_6thang_2010_BTV 4 2" xfId="8887"/>
    <cellStyle name="T_ChiTieu_KeHoach_2009_BCXDCB_6thang_2010_BTV 5" xfId="4503"/>
    <cellStyle name="T_ChiTieu_KeHoach_2009_BCXDCB_6thang_2010_BTV 5 2" xfId="8888"/>
    <cellStyle name="T_ChiTieu_KeHoach_2009_BCXDCB_6thang_2010_BTV 6" xfId="4504"/>
    <cellStyle name="T_ChiTieu_KeHoach_2009_BCXDCB_6thang_2010_BTV 6 2" xfId="8889"/>
    <cellStyle name="T_ChiTieu_KeHoach_2009_BCXDCB_6thang_2010_BTV 7" xfId="4505"/>
    <cellStyle name="T_ChiTieu_KeHoach_2009_BCXDCB_6thang_2010_BTV 7 2" xfId="8890"/>
    <cellStyle name="T_ChiTieu_KeHoach_2009_BCXDCB_6thang_2010_BTV 8" xfId="4506"/>
    <cellStyle name="T_ChiTieu_KeHoach_2009_BCXDCB_6thang_2010_BTV 8 2" xfId="8891"/>
    <cellStyle name="T_ChiTieu_KeHoach_2009_BCXDCB_6thang_2010_BTV 9" xfId="7170"/>
    <cellStyle name="T_ChiTieu_KeHoach_2009_Bieu Bo sung_GuichiThu" xfId="4507"/>
    <cellStyle name="T_ChiTieu_KeHoach_2009_Bieu Bo sung_GuichiThu 2" xfId="4508"/>
    <cellStyle name="T_ChiTieu_KeHoach_2009_Bieu Bo sung_GuichiThu 2 2" xfId="8892"/>
    <cellStyle name="T_ChiTieu_KeHoach_2009_Bieu Bo sung_GuichiThu 3" xfId="7171"/>
    <cellStyle name="T_ChiTieu_KeHoach_2009_Bieu Bo sung_GuichiThu 4" xfId="8139"/>
    <cellStyle name="T_ChiTieu_KeHoach_2009_KH_DTXD_2011_KTNN_Ha" xfId="4509"/>
    <cellStyle name="T_ChiTieu_KeHoach_2009_KH_DTXD_2011_KTNN_Ha 2" xfId="4510"/>
    <cellStyle name="T_ChiTieu_KeHoach_2009_KH_DTXD_2011_KTNN_Ha 2 2" xfId="8893"/>
    <cellStyle name="T_ChiTieu_KeHoach_2009_KH_DTXD_2011_KTNN_Ha 3" xfId="7172"/>
    <cellStyle name="T_ChiTieu_KeHoach_2009_KH_DTXD_2011_KTNN_Ha 4" xfId="8140"/>
    <cellStyle name="T_ChiTieu_KeHoach_2009_KH_DTXD_2011_KTNN_Ha1" xfId="4511"/>
    <cellStyle name="T_ChiTieu_KeHoach_2009_KH_DTXD_2011_KTNN_Ha1 2" xfId="4512"/>
    <cellStyle name="T_ChiTieu_KeHoach_2009_KH_DTXD_2011_KTNN_Ha1 2 2" xfId="8894"/>
    <cellStyle name="T_ChiTieu_KeHoach_2009_KH_DTXD_2011_KTNN_Ha1 3" xfId="7173"/>
    <cellStyle name="T_ChiTieu_KeHoach_2009_KH_DTXD_2011_KTNN_Ha1 4" xfId="8141"/>
    <cellStyle name="T_ChiTieu_KeHoach_2009_Nhucauvon_2010" xfId="4513"/>
    <cellStyle name="T_ChiTieu_KeHoach_2009_Nhucauvon_2010 10" xfId="8142"/>
    <cellStyle name="T_ChiTieu_KeHoach_2009_Nhucauvon_2010 11" xfId="8895"/>
    <cellStyle name="T_ChiTieu_KeHoach_2009_Nhucauvon_2010 2" xfId="4514"/>
    <cellStyle name="T_ChiTieu_KeHoach_2009_Nhucauvon_2010 2 2" xfId="8896"/>
    <cellStyle name="T_ChiTieu_KeHoach_2009_Nhucauvon_2010 3" xfId="4515"/>
    <cellStyle name="T_ChiTieu_KeHoach_2009_Nhucauvon_2010 3 2" xfId="8897"/>
    <cellStyle name="T_ChiTieu_KeHoach_2009_Nhucauvon_2010 4" xfId="4516"/>
    <cellStyle name="T_ChiTieu_KeHoach_2009_Nhucauvon_2010 4 2" xfId="8898"/>
    <cellStyle name="T_ChiTieu_KeHoach_2009_Nhucauvon_2010 5" xfId="4517"/>
    <cellStyle name="T_ChiTieu_KeHoach_2009_Nhucauvon_2010 5 2" xfId="8899"/>
    <cellStyle name="T_ChiTieu_KeHoach_2009_Nhucauvon_2010 6" xfId="4518"/>
    <cellStyle name="T_ChiTieu_KeHoach_2009_Nhucauvon_2010 6 2" xfId="8900"/>
    <cellStyle name="T_ChiTieu_KeHoach_2009_Nhucauvon_2010 7" xfId="4519"/>
    <cellStyle name="T_ChiTieu_KeHoach_2009_Nhucauvon_2010 7 2" xfId="8901"/>
    <cellStyle name="T_ChiTieu_KeHoach_2009_Nhucauvon_2010 8" xfId="4520"/>
    <cellStyle name="T_ChiTieu_KeHoach_2009_Nhucauvon_2010 8 2" xfId="8902"/>
    <cellStyle name="T_ChiTieu_KeHoach_2009_Nhucauvon_2010 9" xfId="7174"/>
    <cellStyle name="T_ChiTieu_KeHoach_2009_Nhucauvon_2010_6_BCXDCB_6thang_2010_BCH" xfId="4521"/>
    <cellStyle name="T_ChiTieu_KeHoach_2009_Nhucauvon_2010_6_BCXDCB_6thang_2010_BCH 10" xfId="8143"/>
    <cellStyle name="T_ChiTieu_KeHoach_2009_Nhucauvon_2010_6_BCXDCB_6thang_2010_BCH 11" xfId="8903"/>
    <cellStyle name="T_ChiTieu_KeHoach_2009_Nhucauvon_2010_6_BCXDCB_6thang_2010_BCH 2" xfId="4522"/>
    <cellStyle name="T_ChiTieu_KeHoach_2009_Nhucauvon_2010_6_BCXDCB_6thang_2010_BCH 2 2" xfId="8904"/>
    <cellStyle name="T_ChiTieu_KeHoach_2009_Nhucauvon_2010_6_BCXDCB_6thang_2010_BCH 3" xfId="4523"/>
    <cellStyle name="T_ChiTieu_KeHoach_2009_Nhucauvon_2010_6_BCXDCB_6thang_2010_BCH 3 2" xfId="8905"/>
    <cellStyle name="T_ChiTieu_KeHoach_2009_Nhucauvon_2010_6_BCXDCB_6thang_2010_BCH 4" xfId="4524"/>
    <cellStyle name="T_ChiTieu_KeHoach_2009_Nhucauvon_2010_6_BCXDCB_6thang_2010_BCH 4 2" xfId="8906"/>
    <cellStyle name="T_ChiTieu_KeHoach_2009_Nhucauvon_2010_6_BCXDCB_6thang_2010_BCH 5" xfId="4525"/>
    <cellStyle name="T_ChiTieu_KeHoach_2009_Nhucauvon_2010_6_BCXDCB_6thang_2010_BCH 5 2" xfId="8907"/>
    <cellStyle name="T_ChiTieu_KeHoach_2009_Nhucauvon_2010_6_BCXDCB_6thang_2010_BCH 6" xfId="4526"/>
    <cellStyle name="T_ChiTieu_KeHoach_2009_Nhucauvon_2010_6_BCXDCB_6thang_2010_BCH 6 2" xfId="8908"/>
    <cellStyle name="T_ChiTieu_KeHoach_2009_Nhucauvon_2010_6_BCXDCB_6thang_2010_BCH 7" xfId="4527"/>
    <cellStyle name="T_ChiTieu_KeHoach_2009_Nhucauvon_2010_6_BCXDCB_6thang_2010_BCH 7 2" xfId="8909"/>
    <cellStyle name="T_ChiTieu_KeHoach_2009_Nhucauvon_2010_6_BCXDCB_6thang_2010_BCH 8" xfId="4528"/>
    <cellStyle name="T_ChiTieu_KeHoach_2009_Nhucauvon_2010_6_BCXDCB_6thang_2010_BCH 8 2" xfId="8910"/>
    <cellStyle name="T_ChiTieu_KeHoach_2009_Nhucauvon_2010_6_BCXDCB_6thang_2010_BCH 9" xfId="7175"/>
    <cellStyle name="T_Danhmuc_Quyhoach2009" xfId="4529"/>
    <cellStyle name="T_Danhmuc_Quyhoach2009 10" xfId="8144"/>
    <cellStyle name="T_Danhmuc_Quyhoach2009 11" xfId="8911"/>
    <cellStyle name="T_Danhmuc_Quyhoach2009 2" xfId="4530"/>
    <cellStyle name="T_Danhmuc_Quyhoach2009 2 2" xfId="8912"/>
    <cellStyle name="T_Danhmuc_Quyhoach2009 3" xfId="4531"/>
    <cellStyle name="T_Danhmuc_Quyhoach2009 3 2" xfId="8913"/>
    <cellStyle name="T_Danhmuc_Quyhoach2009 4" xfId="4532"/>
    <cellStyle name="T_Danhmuc_Quyhoach2009 4 2" xfId="8914"/>
    <cellStyle name="T_Danhmuc_Quyhoach2009 5" xfId="4533"/>
    <cellStyle name="T_Danhmuc_Quyhoach2009 5 2" xfId="8915"/>
    <cellStyle name="T_Danhmuc_Quyhoach2009 6" xfId="4534"/>
    <cellStyle name="T_Danhmuc_Quyhoach2009 6 2" xfId="8916"/>
    <cellStyle name="T_Danhmuc_Quyhoach2009 7" xfId="4535"/>
    <cellStyle name="T_Danhmuc_Quyhoach2009 7 2" xfId="8917"/>
    <cellStyle name="T_Danhmuc_Quyhoach2009 8" xfId="4536"/>
    <cellStyle name="T_Danhmuc_Quyhoach2009 8 2" xfId="8918"/>
    <cellStyle name="T_Danhmuc_Quyhoach2009 9" xfId="7176"/>
    <cellStyle name="T_Danhmuc_Quyhoach2009_6_Dieuchinh_6thang_2010_Totrinh_HDND" xfId="4537"/>
    <cellStyle name="T_Danhmuc_Quyhoach2009_6_Dieuchinh_6thang_2010_Totrinh_HDND 10" xfId="8145"/>
    <cellStyle name="T_Danhmuc_Quyhoach2009_6_Dieuchinh_6thang_2010_Totrinh_HDND 11" xfId="8919"/>
    <cellStyle name="T_Danhmuc_Quyhoach2009_6_Dieuchinh_6thang_2010_Totrinh_HDND 2" xfId="4538"/>
    <cellStyle name="T_Danhmuc_Quyhoach2009_6_Dieuchinh_6thang_2010_Totrinh_HDND 2 2" xfId="8920"/>
    <cellStyle name="T_Danhmuc_Quyhoach2009_6_Dieuchinh_6thang_2010_Totrinh_HDND 3" xfId="4539"/>
    <cellStyle name="T_Danhmuc_Quyhoach2009_6_Dieuchinh_6thang_2010_Totrinh_HDND 3 2" xfId="8921"/>
    <cellStyle name="T_Danhmuc_Quyhoach2009_6_Dieuchinh_6thang_2010_Totrinh_HDND 4" xfId="4540"/>
    <cellStyle name="T_Danhmuc_Quyhoach2009_6_Dieuchinh_6thang_2010_Totrinh_HDND 4 2" xfId="8922"/>
    <cellStyle name="T_Danhmuc_Quyhoach2009_6_Dieuchinh_6thang_2010_Totrinh_HDND 5" xfId="4541"/>
    <cellStyle name="T_Danhmuc_Quyhoach2009_6_Dieuchinh_6thang_2010_Totrinh_HDND 5 2" xfId="8923"/>
    <cellStyle name="T_Danhmuc_Quyhoach2009_6_Dieuchinh_6thang_2010_Totrinh_HDND 6" xfId="4542"/>
    <cellStyle name="T_Danhmuc_Quyhoach2009_6_Dieuchinh_6thang_2010_Totrinh_HDND 6 2" xfId="8924"/>
    <cellStyle name="T_Danhmuc_Quyhoach2009_6_Dieuchinh_6thang_2010_Totrinh_HDND 7" xfId="4543"/>
    <cellStyle name="T_Danhmuc_Quyhoach2009_6_Dieuchinh_6thang_2010_Totrinh_HDND 7 2" xfId="8925"/>
    <cellStyle name="T_Danhmuc_Quyhoach2009_6_Dieuchinh_6thang_2010_Totrinh_HDND 8" xfId="4544"/>
    <cellStyle name="T_Danhmuc_Quyhoach2009_6_Dieuchinh_6thang_2010_Totrinh_HDND 8 2" xfId="8926"/>
    <cellStyle name="T_Danhmuc_Quyhoach2009_6_Dieuchinh_6thang_2010_Totrinh_HDND 9" xfId="7177"/>
    <cellStyle name="T_Danhmuc_Quyhoach2009_BCXDCB_6thang_2010_BTV" xfId="4545"/>
    <cellStyle name="T_Danhmuc_Quyhoach2009_BCXDCB_6thang_2010_BTV 10" xfId="8146"/>
    <cellStyle name="T_Danhmuc_Quyhoach2009_BCXDCB_6thang_2010_BTV 11" xfId="8927"/>
    <cellStyle name="T_Danhmuc_Quyhoach2009_BCXDCB_6thang_2010_BTV 2" xfId="4546"/>
    <cellStyle name="T_Danhmuc_Quyhoach2009_BCXDCB_6thang_2010_BTV 2 2" xfId="8928"/>
    <cellStyle name="T_Danhmuc_Quyhoach2009_BCXDCB_6thang_2010_BTV 3" xfId="4547"/>
    <cellStyle name="T_Danhmuc_Quyhoach2009_BCXDCB_6thang_2010_BTV 3 2" xfId="8929"/>
    <cellStyle name="T_Danhmuc_Quyhoach2009_BCXDCB_6thang_2010_BTV 4" xfId="4548"/>
    <cellStyle name="T_Danhmuc_Quyhoach2009_BCXDCB_6thang_2010_BTV 4 2" xfId="8930"/>
    <cellStyle name="T_Danhmuc_Quyhoach2009_BCXDCB_6thang_2010_BTV 5" xfId="4549"/>
    <cellStyle name="T_Danhmuc_Quyhoach2009_BCXDCB_6thang_2010_BTV 5 2" xfId="8931"/>
    <cellStyle name="T_Danhmuc_Quyhoach2009_BCXDCB_6thang_2010_BTV 6" xfId="4550"/>
    <cellStyle name="T_Danhmuc_Quyhoach2009_BCXDCB_6thang_2010_BTV 6 2" xfId="8932"/>
    <cellStyle name="T_Danhmuc_Quyhoach2009_BCXDCB_6thang_2010_BTV 7" xfId="4551"/>
    <cellStyle name="T_Danhmuc_Quyhoach2009_BCXDCB_6thang_2010_BTV 7 2" xfId="8933"/>
    <cellStyle name="T_Danhmuc_Quyhoach2009_BCXDCB_6thang_2010_BTV 8" xfId="4552"/>
    <cellStyle name="T_Danhmuc_Quyhoach2009_BCXDCB_6thang_2010_BTV 8 2" xfId="8934"/>
    <cellStyle name="T_Danhmuc_Quyhoach2009_BCXDCB_6thang_2010_BTV 9" xfId="7178"/>
    <cellStyle name="T_Danhmuc_Quyhoach2009_Bieu Bo sung_GuichiThu" xfId="4553"/>
    <cellStyle name="T_Danhmuc_Quyhoach2009_Bieu Bo sung_GuichiThu 2" xfId="4554"/>
    <cellStyle name="T_Danhmuc_Quyhoach2009_Bieu Bo sung_GuichiThu 2 2" xfId="8935"/>
    <cellStyle name="T_Danhmuc_Quyhoach2009_Bieu Bo sung_GuichiThu 3" xfId="7179"/>
    <cellStyle name="T_Danhmuc_Quyhoach2009_Bieu Bo sung_GuichiThu 4" xfId="8147"/>
    <cellStyle name="T_Danhmuc_Quyhoach2009_KH_DTXD_2011_KTNN_Ha" xfId="4555"/>
    <cellStyle name="T_Danhmuc_Quyhoach2009_KH_DTXD_2011_KTNN_Ha 2" xfId="4556"/>
    <cellStyle name="T_Danhmuc_Quyhoach2009_KH_DTXD_2011_KTNN_Ha 2 2" xfId="8936"/>
    <cellStyle name="T_Danhmuc_Quyhoach2009_KH_DTXD_2011_KTNN_Ha 3" xfId="7180"/>
    <cellStyle name="T_Danhmuc_Quyhoach2009_KH_DTXD_2011_KTNN_Ha 4" xfId="8148"/>
    <cellStyle name="T_Danhmuc_Quyhoach2009_KH_DTXD_2011_KTNN_Ha1" xfId="4557"/>
    <cellStyle name="T_Danhmuc_Quyhoach2009_KH_DTXD_2011_KTNN_Ha1 2" xfId="4558"/>
    <cellStyle name="T_Danhmuc_Quyhoach2009_KH_DTXD_2011_KTNN_Ha1 2 2" xfId="8937"/>
    <cellStyle name="T_Danhmuc_Quyhoach2009_KH_DTXD_2011_KTNN_Ha1 3" xfId="7181"/>
    <cellStyle name="T_Danhmuc_Quyhoach2009_KH_DTXD_2011_KTNN_Ha1 4" xfId="8149"/>
    <cellStyle name="T_Danhmuc_Quyhoach2009_Nhucauvon_2010" xfId="4559"/>
    <cellStyle name="T_Danhmuc_Quyhoach2009_Nhucauvon_2010 10" xfId="8150"/>
    <cellStyle name="T_Danhmuc_Quyhoach2009_Nhucauvon_2010 11" xfId="8938"/>
    <cellStyle name="T_Danhmuc_Quyhoach2009_Nhucauvon_2010 2" xfId="4560"/>
    <cellStyle name="T_Danhmuc_Quyhoach2009_Nhucauvon_2010 2 2" xfId="8939"/>
    <cellStyle name="T_Danhmuc_Quyhoach2009_Nhucauvon_2010 3" xfId="4561"/>
    <cellStyle name="T_Danhmuc_Quyhoach2009_Nhucauvon_2010 3 2" xfId="8940"/>
    <cellStyle name="T_Danhmuc_Quyhoach2009_Nhucauvon_2010 4" xfId="4562"/>
    <cellStyle name="T_Danhmuc_Quyhoach2009_Nhucauvon_2010 4 2" xfId="8941"/>
    <cellStyle name="T_Danhmuc_Quyhoach2009_Nhucauvon_2010 5" xfId="4563"/>
    <cellStyle name="T_Danhmuc_Quyhoach2009_Nhucauvon_2010 5 2" xfId="8942"/>
    <cellStyle name="T_Danhmuc_Quyhoach2009_Nhucauvon_2010 6" xfId="4564"/>
    <cellStyle name="T_Danhmuc_Quyhoach2009_Nhucauvon_2010 6 2" xfId="8943"/>
    <cellStyle name="T_Danhmuc_Quyhoach2009_Nhucauvon_2010 7" xfId="4565"/>
    <cellStyle name="T_Danhmuc_Quyhoach2009_Nhucauvon_2010 7 2" xfId="8944"/>
    <cellStyle name="T_Danhmuc_Quyhoach2009_Nhucauvon_2010 8" xfId="4566"/>
    <cellStyle name="T_Danhmuc_Quyhoach2009_Nhucauvon_2010 8 2" xfId="8945"/>
    <cellStyle name="T_Danhmuc_Quyhoach2009_Nhucauvon_2010 9" xfId="7182"/>
    <cellStyle name="T_Danhmuc_Quyhoach2009_Nhucauvon_2010_6_BCXDCB_6thang_2010_BCH" xfId="4567"/>
    <cellStyle name="T_Danhmuc_Quyhoach2009_Nhucauvon_2010_6_BCXDCB_6thang_2010_BCH 10" xfId="8151"/>
    <cellStyle name="T_Danhmuc_Quyhoach2009_Nhucauvon_2010_6_BCXDCB_6thang_2010_BCH 11" xfId="8946"/>
    <cellStyle name="T_Danhmuc_Quyhoach2009_Nhucauvon_2010_6_BCXDCB_6thang_2010_BCH 2" xfId="4568"/>
    <cellStyle name="T_Danhmuc_Quyhoach2009_Nhucauvon_2010_6_BCXDCB_6thang_2010_BCH 2 2" xfId="8947"/>
    <cellStyle name="T_Danhmuc_Quyhoach2009_Nhucauvon_2010_6_BCXDCB_6thang_2010_BCH 3" xfId="4569"/>
    <cellStyle name="T_Danhmuc_Quyhoach2009_Nhucauvon_2010_6_BCXDCB_6thang_2010_BCH 3 2" xfId="8948"/>
    <cellStyle name="T_Danhmuc_Quyhoach2009_Nhucauvon_2010_6_BCXDCB_6thang_2010_BCH 4" xfId="4570"/>
    <cellStyle name="T_Danhmuc_Quyhoach2009_Nhucauvon_2010_6_BCXDCB_6thang_2010_BCH 4 2" xfId="8949"/>
    <cellStyle name="T_Danhmuc_Quyhoach2009_Nhucauvon_2010_6_BCXDCB_6thang_2010_BCH 5" xfId="4571"/>
    <cellStyle name="T_Danhmuc_Quyhoach2009_Nhucauvon_2010_6_BCXDCB_6thang_2010_BCH 5 2" xfId="8950"/>
    <cellStyle name="T_Danhmuc_Quyhoach2009_Nhucauvon_2010_6_BCXDCB_6thang_2010_BCH 6" xfId="4572"/>
    <cellStyle name="T_Danhmuc_Quyhoach2009_Nhucauvon_2010_6_BCXDCB_6thang_2010_BCH 6 2" xfId="8951"/>
    <cellStyle name="T_Danhmuc_Quyhoach2009_Nhucauvon_2010_6_BCXDCB_6thang_2010_BCH 7" xfId="4573"/>
    <cellStyle name="T_Danhmuc_Quyhoach2009_Nhucauvon_2010_6_BCXDCB_6thang_2010_BCH 7 2" xfId="8952"/>
    <cellStyle name="T_Danhmuc_Quyhoach2009_Nhucauvon_2010_6_BCXDCB_6thang_2010_BCH 8" xfId="4574"/>
    <cellStyle name="T_Danhmuc_Quyhoach2009_Nhucauvon_2010_6_BCXDCB_6thang_2010_BCH 8 2" xfId="8953"/>
    <cellStyle name="T_Danhmuc_Quyhoach2009_Nhucauvon_2010_6_BCXDCB_6thang_2010_BCH 9" xfId="7183"/>
    <cellStyle name="T_denbu" xfId="4575"/>
    <cellStyle name="T_denbu 2" xfId="4576"/>
    <cellStyle name="T_denbu 2 2" xfId="8954"/>
    <cellStyle name="T_denbu 3" xfId="7184"/>
    <cellStyle name="T_denbu 4" xfId="8152"/>
    <cellStyle name="T_denbu_thanh hoa lap du an 062008" xfId="4577"/>
    <cellStyle name="T_denbu_thanh hoa lap du an 062008 2" xfId="4578"/>
    <cellStyle name="T_denbu_thanh hoa lap du an 062008 2 2" xfId="8955"/>
    <cellStyle name="T_denbu_thanh hoa lap du an 062008 3" xfId="7185"/>
    <cellStyle name="T_denbu_thanh hoa lap du an 062008 4" xfId="8153"/>
    <cellStyle name="T_DT ha the cum dan cu Huynh Thi Thuy Tien" xfId="4579"/>
    <cellStyle name="T_DT ha the cum dan cu Huynh Thi Thuy Tien 2" xfId="4580"/>
    <cellStyle name="T_DT ha the cum dan cu Huynh Thi Thuy Tien 2 2" xfId="8956"/>
    <cellStyle name="T_DT ha the cum dan cu Huynh Thi Thuy Tien 3" xfId="7186"/>
    <cellStyle name="T_DT ha the cum dan cu Huynh Thi Thuy Tien 4" xfId="8154"/>
    <cellStyle name="T_DT NRTT va TBA 3P-320KVA khu dan cu phuong 3" xfId="4581"/>
    <cellStyle name="T_DT NRTT va TBA 3P-320KVA khu dan cu phuong 3 2" xfId="4582"/>
    <cellStyle name="T_DT NRTT va TBA 3P-320KVA khu dan cu phuong 3 2 2" xfId="8957"/>
    <cellStyle name="T_DT NRTT va TBA 3P-320KVA khu dan cu phuong 3 3" xfId="7187"/>
    <cellStyle name="T_DT NRTT va TBA 3P-320KVA khu dan cu phuong 3 4" xfId="8155"/>
    <cellStyle name="T_DT TBA 3P-320KVA DC" xfId="4583"/>
    <cellStyle name="T_DT TBA 3P-320KVA DC 2" xfId="4584"/>
    <cellStyle name="T_DT TBA 3P-320KVA DC 2 2" xfId="8958"/>
    <cellStyle name="T_DT TBA 3P-320KVA DC 3" xfId="7188"/>
    <cellStyle name="T_DT TBA 3P-320KVA DC 4" xfId="8156"/>
    <cellStyle name="T_dtTL598G1." xfId="4585"/>
    <cellStyle name="T_dtTL598G1. 2" xfId="4586"/>
    <cellStyle name="T_dtTL598G1. 2 2" xfId="8959"/>
    <cellStyle name="T_dtTL598G1. 3" xfId="7189"/>
    <cellStyle name="T_dtTL598G1. 4" xfId="8157"/>
    <cellStyle name="T_dtTL598G1._TMDTluong_540000(1)" xfId="4587"/>
    <cellStyle name="T_dtTL598G1._TMDTluong_540000(1) 2" xfId="4588"/>
    <cellStyle name="T_dtTL598G1._TMDTluong_540000(1) 2 2" xfId="8960"/>
    <cellStyle name="T_dtTL598G1._TMDTluong_540000(1) 3" xfId="7190"/>
    <cellStyle name="T_dtTL598G1._TMDTluong_540000(1) 4" xfId="8158"/>
    <cellStyle name="T_Du toan NR 22KV-TBA 3P-100KVA Ngan hang Cong Thuong" xfId="4589"/>
    <cellStyle name="T_Du toan NR 22KV-TBA 3P-100KVA Ngan hang Cong Thuong 2" xfId="4590"/>
    <cellStyle name="T_Du toan NR 22KV-TBA 3P-100KVA Ngan hang Cong Thuong 2 2" xfId="8961"/>
    <cellStyle name="T_Du toan NR 22KV-TBA 3P-100KVA Ngan hang Cong Thuong 3" xfId="7191"/>
    <cellStyle name="T_Du toan NR 22KV-TBA 3P-100KVA Ngan hang Cong Thuong 4" xfId="8159"/>
    <cellStyle name="T_HC HTDL.Kenh Nhat" xfId="4591"/>
    <cellStyle name="T_HC HTDL.Kenh Nhat 2" xfId="4592"/>
    <cellStyle name="T_HC HTDL.Kenh Nhat 2 2" xfId="8962"/>
    <cellStyle name="T_HC HTDL.Kenh Nhat 3" xfId="7192"/>
    <cellStyle name="T_HC HTDL.Kenh Nhat 4" xfId="8160"/>
    <cellStyle name="T_HT CSCC cho Giong Rang DC" xfId="4593"/>
    <cellStyle name="T_HT CSCC cho Giong Rang DC 2" xfId="4594"/>
    <cellStyle name="T_HT CSCC cho Giong Rang DC 2 2" xfId="8963"/>
    <cellStyle name="T_HT CSCC cho Giong Rang DC 3" xfId="7193"/>
    <cellStyle name="T_HT CSCC cho Giong Rang DC 4" xfId="8161"/>
    <cellStyle name="T_KH trien khai von 2006-2010  &amp; 2007 theo QD313 _13.6.07" xfId="4595"/>
    <cellStyle name="T_KH trien khai von 2006-2010  &amp; 2007 theo QD313 _13.6.07 2" xfId="4596"/>
    <cellStyle name="T_KH trien khai von 2006-2010  &amp; 2007 theo QD313 _13.6.07 2 2" xfId="8964"/>
    <cellStyle name="T_KH trien khai von 2006-2010  &amp; 2007 theo QD313 _13.6.07 3" xfId="7205"/>
    <cellStyle name="T_KH trien khai von 2006-2010  &amp; 2007 theo QD313 _13.6.07 4" xfId="8162"/>
    <cellStyle name="T_KH Von Dieu tra CBMT 2009ngay3t12qh4t12" xfId="4597"/>
    <cellStyle name="T_KH Von Dieu tra CBMT 2009ngay3t12qh4t12 10" xfId="8163"/>
    <cellStyle name="T_KH Von Dieu tra CBMT 2009ngay3t12qh4t12 11" xfId="8965"/>
    <cellStyle name="T_KH Von Dieu tra CBMT 2009ngay3t12qh4t12 2" xfId="4598"/>
    <cellStyle name="T_KH Von Dieu tra CBMT 2009ngay3t12qh4t12 2 2" xfId="8966"/>
    <cellStyle name="T_KH Von Dieu tra CBMT 2009ngay3t12qh4t12 3" xfId="4599"/>
    <cellStyle name="T_KH Von Dieu tra CBMT 2009ngay3t12qh4t12 3 2" xfId="8967"/>
    <cellStyle name="T_KH Von Dieu tra CBMT 2009ngay3t12qh4t12 4" xfId="4600"/>
    <cellStyle name="T_KH Von Dieu tra CBMT 2009ngay3t12qh4t12 4 2" xfId="8968"/>
    <cellStyle name="T_KH Von Dieu tra CBMT 2009ngay3t12qh4t12 5" xfId="4601"/>
    <cellStyle name="T_KH Von Dieu tra CBMT 2009ngay3t12qh4t12 5 2" xfId="8969"/>
    <cellStyle name="T_KH Von Dieu tra CBMT 2009ngay3t12qh4t12 6" xfId="4602"/>
    <cellStyle name="T_KH Von Dieu tra CBMT 2009ngay3t12qh4t12 6 2" xfId="8970"/>
    <cellStyle name="T_KH Von Dieu tra CBMT 2009ngay3t12qh4t12 7" xfId="4603"/>
    <cellStyle name="T_KH Von Dieu tra CBMT 2009ngay3t12qh4t12 7 2" xfId="8971"/>
    <cellStyle name="T_KH Von Dieu tra CBMT 2009ngay3t12qh4t12 8" xfId="4604"/>
    <cellStyle name="T_KH Von Dieu tra CBMT 2009ngay3t12qh4t12 8 2" xfId="8972"/>
    <cellStyle name="T_KH Von Dieu tra CBMT 2009ngay3t12qh4t12 9" xfId="7206"/>
    <cellStyle name="T_KH Von Dieu tra CBMT 2009ngay3t12qh4t12_6_Dieuchinh_6thang_2010_Totrinh_HDND" xfId="4605"/>
    <cellStyle name="T_KH Von Dieu tra CBMT 2009ngay3t12qh4t12_6_Dieuchinh_6thang_2010_Totrinh_HDND 10" xfId="8164"/>
    <cellStyle name="T_KH Von Dieu tra CBMT 2009ngay3t12qh4t12_6_Dieuchinh_6thang_2010_Totrinh_HDND 11" xfId="8973"/>
    <cellStyle name="T_KH Von Dieu tra CBMT 2009ngay3t12qh4t12_6_Dieuchinh_6thang_2010_Totrinh_HDND 2" xfId="4606"/>
    <cellStyle name="T_KH Von Dieu tra CBMT 2009ngay3t12qh4t12_6_Dieuchinh_6thang_2010_Totrinh_HDND 2 2" xfId="8974"/>
    <cellStyle name="T_KH Von Dieu tra CBMT 2009ngay3t12qh4t12_6_Dieuchinh_6thang_2010_Totrinh_HDND 3" xfId="4607"/>
    <cellStyle name="T_KH Von Dieu tra CBMT 2009ngay3t12qh4t12_6_Dieuchinh_6thang_2010_Totrinh_HDND 3 2" xfId="8975"/>
    <cellStyle name="T_KH Von Dieu tra CBMT 2009ngay3t12qh4t12_6_Dieuchinh_6thang_2010_Totrinh_HDND 4" xfId="4608"/>
    <cellStyle name="T_KH Von Dieu tra CBMT 2009ngay3t12qh4t12_6_Dieuchinh_6thang_2010_Totrinh_HDND 4 2" xfId="8976"/>
    <cellStyle name="T_KH Von Dieu tra CBMT 2009ngay3t12qh4t12_6_Dieuchinh_6thang_2010_Totrinh_HDND 5" xfId="4609"/>
    <cellStyle name="T_KH Von Dieu tra CBMT 2009ngay3t12qh4t12_6_Dieuchinh_6thang_2010_Totrinh_HDND 5 2" xfId="8977"/>
    <cellStyle name="T_KH Von Dieu tra CBMT 2009ngay3t12qh4t12_6_Dieuchinh_6thang_2010_Totrinh_HDND 6" xfId="4610"/>
    <cellStyle name="T_KH Von Dieu tra CBMT 2009ngay3t12qh4t12_6_Dieuchinh_6thang_2010_Totrinh_HDND 6 2" xfId="8978"/>
    <cellStyle name="T_KH Von Dieu tra CBMT 2009ngay3t12qh4t12_6_Dieuchinh_6thang_2010_Totrinh_HDND 7" xfId="4611"/>
    <cellStyle name="T_KH Von Dieu tra CBMT 2009ngay3t12qh4t12_6_Dieuchinh_6thang_2010_Totrinh_HDND 7 2" xfId="8979"/>
    <cellStyle name="T_KH Von Dieu tra CBMT 2009ngay3t12qh4t12_6_Dieuchinh_6thang_2010_Totrinh_HDND 8" xfId="4612"/>
    <cellStyle name="T_KH Von Dieu tra CBMT 2009ngay3t12qh4t12_6_Dieuchinh_6thang_2010_Totrinh_HDND 8 2" xfId="8980"/>
    <cellStyle name="T_KH Von Dieu tra CBMT 2009ngay3t12qh4t12_6_Dieuchinh_6thang_2010_Totrinh_HDND 9" xfId="7207"/>
    <cellStyle name="T_KH Von Dieu tra CBMT 2009ngay3t12qh4t12_BCXDCB_6thang_2010_BTV" xfId="4613"/>
    <cellStyle name="T_KH Von Dieu tra CBMT 2009ngay3t12qh4t12_BCXDCB_6thang_2010_BTV 10" xfId="8165"/>
    <cellStyle name="T_KH Von Dieu tra CBMT 2009ngay3t12qh4t12_BCXDCB_6thang_2010_BTV 11" xfId="8981"/>
    <cellStyle name="T_KH Von Dieu tra CBMT 2009ngay3t12qh4t12_BCXDCB_6thang_2010_BTV 2" xfId="4614"/>
    <cellStyle name="T_KH Von Dieu tra CBMT 2009ngay3t12qh4t12_BCXDCB_6thang_2010_BTV 2 2" xfId="8982"/>
    <cellStyle name="T_KH Von Dieu tra CBMT 2009ngay3t12qh4t12_BCXDCB_6thang_2010_BTV 3" xfId="4615"/>
    <cellStyle name="T_KH Von Dieu tra CBMT 2009ngay3t12qh4t12_BCXDCB_6thang_2010_BTV 3 2" xfId="8983"/>
    <cellStyle name="T_KH Von Dieu tra CBMT 2009ngay3t12qh4t12_BCXDCB_6thang_2010_BTV 4" xfId="4616"/>
    <cellStyle name="T_KH Von Dieu tra CBMT 2009ngay3t12qh4t12_BCXDCB_6thang_2010_BTV 4 2" xfId="8984"/>
    <cellStyle name="T_KH Von Dieu tra CBMT 2009ngay3t12qh4t12_BCXDCB_6thang_2010_BTV 5" xfId="4617"/>
    <cellStyle name="T_KH Von Dieu tra CBMT 2009ngay3t12qh4t12_BCXDCB_6thang_2010_BTV 5 2" xfId="8985"/>
    <cellStyle name="T_KH Von Dieu tra CBMT 2009ngay3t12qh4t12_BCXDCB_6thang_2010_BTV 6" xfId="4618"/>
    <cellStyle name="T_KH Von Dieu tra CBMT 2009ngay3t12qh4t12_BCXDCB_6thang_2010_BTV 6 2" xfId="8986"/>
    <cellStyle name="T_KH Von Dieu tra CBMT 2009ngay3t12qh4t12_BCXDCB_6thang_2010_BTV 7" xfId="4619"/>
    <cellStyle name="T_KH Von Dieu tra CBMT 2009ngay3t12qh4t12_BCXDCB_6thang_2010_BTV 7 2" xfId="8987"/>
    <cellStyle name="T_KH Von Dieu tra CBMT 2009ngay3t12qh4t12_BCXDCB_6thang_2010_BTV 8" xfId="4620"/>
    <cellStyle name="T_KH Von Dieu tra CBMT 2009ngay3t12qh4t12_BCXDCB_6thang_2010_BTV 8 2" xfId="8988"/>
    <cellStyle name="T_KH Von Dieu tra CBMT 2009ngay3t12qh4t12_BCXDCB_6thang_2010_BTV 9" xfId="7208"/>
    <cellStyle name="T_KH Von Dieu tra CBMT 2009ngay3t12qh4t12_Bieu Bo sung_GuichiThu" xfId="4621"/>
    <cellStyle name="T_KH Von Dieu tra CBMT 2009ngay3t12qh4t12_Bieu Bo sung_GuichiThu 2" xfId="4622"/>
    <cellStyle name="T_KH Von Dieu tra CBMT 2009ngay3t12qh4t12_Bieu Bo sung_GuichiThu 2 2" xfId="8989"/>
    <cellStyle name="T_KH Von Dieu tra CBMT 2009ngay3t12qh4t12_Bieu Bo sung_GuichiThu 3" xfId="7209"/>
    <cellStyle name="T_KH Von Dieu tra CBMT 2009ngay3t12qh4t12_Bieu Bo sung_GuichiThu 4" xfId="8166"/>
    <cellStyle name="T_KH Von Dieu tra CBMT 2009ngay3t12qh4t12_KH_DTXD_2011_KTNN_Ha" xfId="4623"/>
    <cellStyle name="T_KH Von Dieu tra CBMT 2009ngay3t12qh4t12_KH_DTXD_2011_KTNN_Ha 2" xfId="4624"/>
    <cellStyle name="T_KH Von Dieu tra CBMT 2009ngay3t12qh4t12_KH_DTXD_2011_KTNN_Ha 2 2" xfId="8990"/>
    <cellStyle name="T_KH Von Dieu tra CBMT 2009ngay3t12qh4t12_KH_DTXD_2011_KTNN_Ha 3" xfId="7210"/>
    <cellStyle name="T_KH Von Dieu tra CBMT 2009ngay3t12qh4t12_KH_DTXD_2011_KTNN_Ha 4" xfId="8167"/>
    <cellStyle name="T_KH Von Dieu tra CBMT 2009ngay3t12qh4t12_KH_DTXD_2011_KTNN_Ha1" xfId="4625"/>
    <cellStyle name="T_KH Von Dieu tra CBMT 2009ngay3t12qh4t12_KH_DTXD_2011_KTNN_Ha1 2" xfId="4626"/>
    <cellStyle name="T_KH Von Dieu tra CBMT 2009ngay3t12qh4t12_KH_DTXD_2011_KTNN_Ha1 2 2" xfId="8991"/>
    <cellStyle name="T_KH Von Dieu tra CBMT 2009ngay3t12qh4t12_KH_DTXD_2011_KTNN_Ha1 3" xfId="7211"/>
    <cellStyle name="T_KH Von Dieu tra CBMT 2009ngay3t12qh4t12_KH_DTXD_2011_KTNN_Ha1 4" xfId="8168"/>
    <cellStyle name="T_KH Von Dieu tra CBMT 2009ngay3t12qh4t12_Nhucauvon_2010" xfId="4627"/>
    <cellStyle name="T_KH Von Dieu tra CBMT 2009ngay3t12qh4t12_Nhucauvon_2010 10" xfId="8169"/>
    <cellStyle name="T_KH Von Dieu tra CBMT 2009ngay3t12qh4t12_Nhucauvon_2010 11" xfId="8992"/>
    <cellStyle name="T_KH Von Dieu tra CBMT 2009ngay3t12qh4t12_Nhucauvon_2010 2" xfId="4628"/>
    <cellStyle name="T_KH Von Dieu tra CBMT 2009ngay3t12qh4t12_Nhucauvon_2010 2 2" xfId="8993"/>
    <cellStyle name="T_KH Von Dieu tra CBMT 2009ngay3t12qh4t12_Nhucauvon_2010 3" xfId="4629"/>
    <cellStyle name="T_KH Von Dieu tra CBMT 2009ngay3t12qh4t12_Nhucauvon_2010 3 2" xfId="8994"/>
    <cellStyle name="T_KH Von Dieu tra CBMT 2009ngay3t12qh4t12_Nhucauvon_2010 4" xfId="4630"/>
    <cellStyle name="T_KH Von Dieu tra CBMT 2009ngay3t12qh4t12_Nhucauvon_2010 4 2" xfId="8995"/>
    <cellStyle name="T_KH Von Dieu tra CBMT 2009ngay3t12qh4t12_Nhucauvon_2010 5" xfId="4631"/>
    <cellStyle name="T_KH Von Dieu tra CBMT 2009ngay3t12qh4t12_Nhucauvon_2010 5 2" xfId="8996"/>
    <cellStyle name="T_KH Von Dieu tra CBMT 2009ngay3t12qh4t12_Nhucauvon_2010 6" xfId="4632"/>
    <cellStyle name="T_KH Von Dieu tra CBMT 2009ngay3t12qh4t12_Nhucauvon_2010 6 2" xfId="8997"/>
    <cellStyle name="T_KH Von Dieu tra CBMT 2009ngay3t12qh4t12_Nhucauvon_2010 7" xfId="4633"/>
    <cellStyle name="T_KH Von Dieu tra CBMT 2009ngay3t12qh4t12_Nhucauvon_2010 7 2" xfId="8998"/>
    <cellStyle name="T_KH Von Dieu tra CBMT 2009ngay3t12qh4t12_Nhucauvon_2010 8" xfId="4634"/>
    <cellStyle name="T_KH Von Dieu tra CBMT 2009ngay3t12qh4t12_Nhucauvon_2010 8 2" xfId="8999"/>
    <cellStyle name="T_KH Von Dieu tra CBMT 2009ngay3t12qh4t12_Nhucauvon_2010 9" xfId="7212"/>
    <cellStyle name="T_KH Von Dieu tra CBMT 2009ngay3t12qh4t12_Nhucauvon_2010_6_BCXDCB_6thang_2010_BCH" xfId="4635"/>
    <cellStyle name="T_KH Von Dieu tra CBMT 2009ngay3t12qh4t12_Nhucauvon_2010_6_BCXDCB_6thang_2010_BCH 10" xfId="8170"/>
    <cellStyle name="T_KH Von Dieu tra CBMT 2009ngay3t12qh4t12_Nhucauvon_2010_6_BCXDCB_6thang_2010_BCH 11" xfId="9000"/>
    <cellStyle name="T_KH Von Dieu tra CBMT 2009ngay3t12qh4t12_Nhucauvon_2010_6_BCXDCB_6thang_2010_BCH 2" xfId="4636"/>
    <cellStyle name="T_KH Von Dieu tra CBMT 2009ngay3t12qh4t12_Nhucauvon_2010_6_BCXDCB_6thang_2010_BCH 2 2" xfId="9001"/>
    <cellStyle name="T_KH Von Dieu tra CBMT 2009ngay3t12qh4t12_Nhucauvon_2010_6_BCXDCB_6thang_2010_BCH 3" xfId="4637"/>
    <cellStyle name="T_KH Von Dieu tra CBMT 2009ngay3t12qh4t12_Nhucauvon_2010_6_BCXDCB_6thang_2010_BCH 3 2" xfId="9002"/>
    <cellStyle name="T_KH Von Dieu tra CBMT 2009ngay3t12qh4t12_Nhucauvon_2010_6_BCXDCB_6thang_2010_BCH 4" xfId="4638"/>
    <cellStyle name="T_KH Von Dieu tra CBMT 2009ngay3t12qh4t12_Nhucauvon_2010_6_BCXDCB_6thang_2010_BCH 4 2" xfId="9003"/>
    <cellStyle name="T_KH Von Dieu tra CBMT 2009ngay3t12qh4t12_Nhucauvon_2010_6_BCXDCB_6thang_2010_BCH 5" xfId="4639"/>
    <cellStyle name="T_KH Von Dieu tra CBMT 2009ngay3t12qh4t12_Nhucauvon_2010_6_BCXDCB_6thang_2010_BCH 5 2" xfId="9004"/>
    <cellStyle name="T_KH Von Dieu tra CBMT 2009ngay3t12qh4t12_Nhucauvon_2010_6_BCXDCB_6thang_2010_BCH 6" xfId="4640"/>
    <cellStyle name="T_KH Von Dieu tra CBMT 2009ngay3t12qh4t12_Nhucauvon_2010_6_BCXDCB_6thang_2010_BCH 6 2" xfId="9005"/>
    <cellStyle name="T_KH Von Dieu tra CBMT 2009ngay3t12qh4t12_Nhucauvon_2010_6_BCXDCB_6thang_2010_BCH 7" xfId="4641"/>
    <cellStyle name="T_KH Von Dieu tra CBMT 2009ngay3t12qh4t12_Nhucauvon_2010_6_BCXDCB_6thang_2010_BCH 7 2" xfId="9006"/>
    <cellStyle name="T_KH Von Dieu tra CBMT 2009ngay3t12qh4t12_Nhucauvon_2010_6_BCXDCB_6thang_2010_BCH 8" xfId="4642"/>
    <cellStyle name="T_KH Von Dieu tra CBMT 2009ngay3t12qh4t12_Nhucauvon_2010_6_BCXDCB_6thang_2010_BCH 8 2" xfId="9007"/>
    <cellStyle name="T_KH Von Dieu tra CBMT 2009ngay3t12qh4t12_Nhucauvon_2010_6_BCXDCB_6thang_2010_BCH 9" xfId="7213"/>
    <cellStyle name="T_KH_2009_CongThuong" xfId="4643"/>
    <cellStyle name="T_KH_2009_CongThuong 10" xfId="8171"/>
    <cellStyle name="T_KH_2009_CongThuong 11" xfId="9008"/>
    <cellStyle name="T_KH_2009_CongThuong 2" xfId="4644"/>
    <cellStyle name="T_KH_2009_CongThuong 2 2" xfId="9009"/>
    <cellStyle name="T_KH_2009_CongThuong 3" xfId="4645"/>
    <cellStyle name="T_KH_2009_CongThuong 3 2" xfId="9010"/>
    <cellStyle name="T_KH_2009_CongThuong 4" xfId="4646"/>
    <cellStyle name="T_KH_2009_CongThuong 4 2" xfId="9011"/>
    <cellStyle name="T_KH_2009_CongThuong 5" xfId="4647"/>
    <cellStyle name="T_KH_2009_CongThuong 5 2" xfId="9012"/>
    <cellStyle name="T_KH_2009_CongThuong 6" xfId="4648"/>
    <cellStyle name="T_KH_2009_CongThuong 6 2" xfId="9013"/>
    <cellStyle name="T_KH_2009_CongThuong 7" xfId="4649"/>
    <cellStyle name="T_KH_2009_CongThuong 7 2" xfId="9014"/>
    <cellStyle name="T_KH_2009_CongThuong 8" xfId="4650"/>
    <cellStyle name="T_KH_2009_CongThuong 8 2" xfId="9015"/>
    <cellStyle name="T_KH_2009_CongThuong 9" xfId="7214"/>
    <cellStyle name="T_KH_2009_CongThuong_6_Dieuchinh_6thang_2010_Totrinh_HDND" xfId="4651"/>
    <cellStyle name="T_KH_2009_CongThuong_6_Dieuchinh_6thang_2010_Totrinh_HDND 10" xfId="8172"/>
    <cellStyle name="T_KH_2009_CongThuong_6_Dieuchinh_6thang_2010_Totrinh_HDND 11" xfId="9016"/>
    <cellStyle name="T_KH_2009_CongThuong_6_Dieuchinh_6thang_2010_Totrinh_HDND 2" xfId="4652"/>
    <cellStyle name="T_KH_2009_CongThuong_6_Dieuchinh_6thang_2010_Totrinh_HDND 2 2" xfId="9017"/>
    <cellStyle name="T_KH_2009_CongThuong_6_Dieuchinh_6thang_2010_Totrinh_HDND 3" xfId="4653"/>
    <cellStyle name="T_KH_2009_CongThuong_6_Dieuchinh_6thang_2010_Totrinh_HDND 3 2" xfId="9018"/>
    <cellStyle name="T_KH_2009_CongThuong_6_Dieuchinh_6thang_2010_Totrinh_HDND 4" xfId="4654"/>
    <cellStyle name="T_KH_2009_CongThuong_6_Dieuchinh_6thang_2010_Totrinh_HDND 4 2" xfId="9019"/>
    <cellStyle name="T_KH_2009_CongThuong_6_Dieuchinh_6thang_2010_Totrinh_HDND 5" xfId="4655"/>
    <cellStyle name="T_KH_2009_CongThuong_6_Dieuchinh_6thang_2010_Totrinh_HDND 5 2" xfId="9020"/>
    <cellStyle name="T_KH_2009_CongThuong_6_Dieuchinh_6thang_2010_Totrinh_HDND 6" xfId="4656"/>
    <cellStyle name="T_KH_2009_CongThuong_6_Dieuchinh_6thang_2010_Totrinh_HDND 6 2" xfId="9021"/>
    <cellStyle name="T_KH_2009_CongThuong_6_Dieuchinh_6thang_2010_Totrinh_HDND 7" xfId="4657"/>
    <cellStyle name="T_KH_2009_CongThuong_6_Dieuchinh_6thang_2010_Totrinh_HDND 7 2" xfId="9022"/>
    <cellStyle name="T_KH_2009_CongThuong_6_Dieuchinh_6thang_2010_Totrinh_HDND 8" xfId="4658"/>
    <cellStyle name="T_KH_2009_CongThuong_6_Dieuchinh_6thang_2010_Totrinh_HDND 8 2" xfId="9023"/>
    <cellStyle name="T_KH_2009_CongThuong_6_Dieuchinh_6thang_2010_Totrinh_HDND 9" xfId="7215"/>
    <cellStyle name="T_KH_2009_CongThuong_BCXDCB_6thang_2010_BTV" xfId="4659"/>
    <cellStyle name="T_KH_2009_CongThuong_BCXDCB_6thang_2010_BTV 10" xfId="8173"/>
    <cellStyle name="T_KH_2009_CongThuong_BCXDCB_6thang_2010_BTV 11" xfId="9024"/>
    <cellStyle name="T_KH_2009_CongThuong_BCXDCB_6thang_2010_BTV 2" xfId="4660"/>
    <cellStyle name="T_KH_2009_CongThuong_BCXDCB_6thang_2010_BTV 2 2" xfId="9025"/>
    <cellStyle name="T_KH_2009_CongThuong_BCXDCB_6thang_2010_BTV 3" xfId="4661"/>
    <cellStyle name="T_KH_2009_CongThuong_BCXDCB_6thang_2010_BTV 3 2" xfId="9026"/>
    <cellStyle name="T_KH_2009_CongThuong_BCXDCB_6thang_2010_BTV 4" xfId="4662"/>
    <cellStyle name="T_KH_2009_CongThuong_BCXDCB_6thang_2010_BTV 4 2" xfId="9027"/>
    <cellStyle name="T_KH_2009_CongThuong_BCXDCB_6thang_2010_BTV 5" xfId="4663"/>
    <cellStyle name="T_KH_2009_CongThuong_BCXDCB_6thang_2010_BTV 5 2" xfId="9028"/>
    <cellStyle name="T_KH_2009_CongThuong_BCXDCB_6thang_2010_BTV 6" xfId="4664"/>
    <cellStyle name="T_KH_2009_CongThuong_BCXDCB_6thang_2010_BTV 6 2" xfId="9029"/>
    <cellStyle name="T_KH_2009_CongThuong_BCXDCB_6thang_2010_BTV 7" xfId="4665"/>
    <cellStyle name="T_KH_2009_CongThuong_BCXDCB_6thang_2010_BTV 7 2" xfId="9030"/>
    <cellStyle name="T_KH_2009_CongThuong_BCXDCB_6thang_2010_BTV 8" xfId="4666"/>
    <cellStyle name="T_KH_2009_CongThuong_BCXDCB_6thang_2010_BTV 8 2" xfId="9031"/>
    <cellStyle name="T_KH_2009_CongThuong_BCXDCB_6thang_2010_BTV 9" xfId="7216"/>
    <cellStyle name="T_KH_2009_CongThuong_Bieu Bo sung_GuichiThu" xfId="4667"/>
    <cellStyle name="T_KH_2009_CongThuong_Bieu Bo sung_GuichiThu 2" xfId="4668"/>
    <cellStyle name="T_KH_2009_CongThuong_Bieu Bo sung_GuichiThu 2 2" xfId="9032"/>
    <cellStyle name="T_KH_2009_CongThuong_Bieu Bo sung_GuichiThu 3" xfId="7217"/>
    <cellStyle name="T_KH_2009_CongThuong_Bieu Bo sung_GuichiThu 4" xfId="8174"/>
    <cellStyle name="T_KH_2009_CongThuong_KH_DTXD_2011_KTNN_Ha" xfId="4669"/>
    <cellStyle name="T_KH_2009_CongThuong_KH_DTXD_2011_KTNN_Ha 2" xfId="4670"/>
    <cellStyle name="T_KH_2009_CongThuong_KH_DTXD_2011_KTNN_Ha 2 2" xfId="9033"/>
    <cellStyle name="T_KH_2009_CongThuong_KH_DTXD_2011_KTNN_Ha 3" xfId="7218"/>
    <cellStyle name="T_KH_2009_CongThuong_KH_DTXD_2011_KTNN_Ha 4" xfId="8175"/>
    <cellStyle name="T_KH_2009_CongThuong_KH_DTXD_2011_KTNN_Ha1" xfId="4671"/>
    <cellStyle name="T_KH_2009_CongThuong_KH_DTXD_2011_KTNN_Ha1 2" xfId="4672"/>
    <cellStyle name="T_KH_2009_CongThuong_KH_DTXD_2011_KTNN_Ha1 2 2" xfId="9034"/>
    <cellStyle name="T_KH_2009_CongThuong_KH_DTXD_2011_KTNN_Ha1 3" xfId="7219"/>
    <cellStyle name="T_KH_2009_CongThuong_KH_DTXD_2011_KTNN_Ha1 4" xfId="8176"/>
    <cellStyle name="T_KH_2009_CongThuong_Nhucauvon_2010" xfId="4673"/>
    <cellStyle name="T_KH_2009_CongThuong_Nhucauvon_2010 10" xfId="8177"/>
    <cellStyle name="T_KH_2009_CongThuong_Nhucauvon_2010 11" xfId="9035"/>
    <cellStyle name="T_KH_2009_CongThuong_Nhucauvon_2010 2" xfId="4674"/>
    <cellStyle name="T_KH_2009_CongThuong_Nhucauvon_2010 2 2" xfId="9036"/>
    <cellStyle name="T_KH_2009_CongThuong_Nhucauvon_2010 3" xfId="4675"/>
    <cellStyle name="T_KH_2009_CongThuong_Nhucauvon_2010 3 2" xfId="9037"/>
    <cellStyle name="T_KH_2009_CongThuong_Nhucauvon_2010 4" xfId="4676"/>
    <cellStyle name="T_KH_2009_CongThuong_Nhucauvon_2010 4 2" xfId="9038"/>
    <cellStyle name="T_KH_2009_CongThuong_Nhucauvon_2010 5" xfId="4677"/>
    <cellStyle name="T_KH_2009_CongThuong_Nhucauvon_2010 5 2" xfId="9039"/>
    <cellStyle name="T_KH_2009_CongThuong_Nhucauvon_2010 6" xfId="4678"/>
    <cellStyle name="T_KH_2009_CongThuong_Nhucauvon_2010 6 2" xfId="9040"/>
    <cellStyle name="T_KH_2009_CongThuong_Nhucauvon_2010 7" xfId="4679"/>
    <cellStyle name="T_KH_2009_CongThuong_Nhucauvon_2010 7 2" xfId="9041"/>
    <cellStyle name="T_KH_2009_CongThuong_Nhucauvon_2010 8" xfId="4680"/>
    <cellStyle name="T_KH_2009_CongThuong_Nhucauvon_2010 8 2" xfId="9042"/>
    <cellStyle name="T_KH_2009_CongThuong_Nhucauvon_2010 9" xfId="7220"/>
    <cellStyle name="T_KH_2009_CongThuong_Nhucauvon_2010_6_BCXDCB_6thang_2010_BCH" xfId="4681"/>
    <cellStyle name="T_KH_2009_CongThuong_Nhucauvon_2010_6_BCXDCB_6thang_2010_BCH 10" xfId="8178"/>
    <cellStyle name="T_KH_2009_CongThuong_Nhucauvon_2010_6_BCXDCB_6thang_2010_BCH 11" xfId="9043"/>
    <cellStyle name="T_KH_2009_CongThuong_Nhucauvon_2010_6_BCXDCB_6thang_2010_BCH 2" xfId="4682"/>
    <cellStyle name="T_KH_2009_CongThuong_Nhucauvon_2010_6_BCXDCB_6thang_2010_BCH 2 2" xfId="9044"/>
    <cellStyle name="T_KH_2009_CongThuong_Nhucauvon_2010_6_BCXDCB_6thang_2010_BCH 3" xfId="4683"/>
    <cellStyle name="T_KH_2009_CongThuong_Nhucauvon_2010_6_BCXDCB_6thang_2010_BCH 3 2" xfId="9045"/>
    <cellStyle name="T_KH_2009_CongThuong_Nhucauvon_2010_6_BCXDCB_6thang_2010_BCH 4" xfId="4684"/>
    <cellStyle name="T_KH_2009_CongThuong_Nhucauvon_2010_6_BCXDCB_6thang_2010_BCH 4 2" xfId="9046"/>
    <cellStyle name="T_KH_2009_CongThuong_Nhucauvon_2010_6_BCXDCB_6thang_2010_BCH 5" xfId="4685"/>
    <cellStyle name="T_KH_2009_CongThuong_Nhucauvon_2010_6_BCXDCB_6thang_2010_BCH 5 2" xfId="9047"/>
    <cellStyle name="T_KH_2009_CongThuong_Nhucauvon_2010_6_BCXDCB_6thang_2010_BCH 6" xfId="4686"/>
    <cellStyle name="T_KH_2009_CongThuong_Nhucauvon_2010_6_BCXDCB_6thang_2010_BCH 6 2" xfId="9048"/>
    <cellStyle name="T_KH_2009_CongThuong_Nhucauvon_2010_6_BCXDCB_6thang_2010_BCH 7" xfId="4687"/>
    <cellStyle name="T_KH_2009_CongThuong_Nhucauvon_2010_6_BCXDCB_6thang_2010_BCH 7 2" xfId="9049"/>
    <cellStyle name="T_KH_2009_CongThuong_Nhucauvon_2010_6_BCXDCB_6thang_2010_BCH 8" xfId="4688"/>
    <cellStyle name="T_KH_2009_CongThuong_Nhucauvon_2010_6_BCXDCB_6thang_2010_BCH 8 2" xfId="9050"/>
    <cellStyle name="T_KH_2009_CongThuong_Nhucauvon_2010_6_BCXDCB_6thang_2010_BCH 9" xfId="7221"/>
    <cellStyle name="T_KH_SXNL_2009" xfId="4689"/>
    <cellStyle name="T_KH_SXNL_2009 10" xfId="8179"/>
    <cellStyle name="T_KH_SXNL_2009 11" xfId="9051"/>
    <cellStyle name="T_KH_SXNL_2009 2" xfId="4690"/>
    <cellStyle name="T_KH_SXNL_2009 2 2" xfId="9052"/>
    <cellStyle name="T_KH_SXNL_2009 3" xfId="4691"/>
    <cellStyle name="T_KH_SXNL_2009 3 2" xfId="9053"/>
    <cellStyle name="T_KH_SXNL_2009 4" xfId="4692"/>
    <cellStyle name="T_KH_SXNL_2009 4 2" xfId="9054"/>
    <cellStyle name="T_KH_SXNL_2009 5" xfId="4693"/>
    <cellStyle name="T_KH_SXNL_2009 5 2" xfId="9055"/>
    <cellStyle name="T_KH_SXNL_2009 6" xfId="4694"/>
    <cellStyle name="T_KH_SXNL_2009 6 2" xfId="9056"/>
    <cellStyle name="T_KH_SXNL_2009 7" xfId="4695"/>
    <cellStyle name="T_KH_SXNL_2009 7 2" xfId="9057"/>
    <cellStyle name="T_KH_SXNL_2009 8" xfId="4696"/>
    <cellStyle name="T_KH_SXNL_2009 8 2" xfId="9058"/>
    <cellStyle name="T_KH_SXNL_2009 9" xfId="7222"/>
    <cellStyle name="T_KH_SXNL_2009_6_Dieuchinh_6thang_2010_Totrinh_HDND" xfId="4697"/>
    <cellStyle name="T_KH_SXNL_2009_6_Dieuchinh_6thang_2010_Totrinh_HDND 10" xfId="8180"/>
    <cellStyle name="T_KH_SXNL_2009_6_Dieuchinh_6thang_2010_Totrinh_HDND 11" xfId="9059"/>
    <cellStyle name="T_KH_SXNL_2009_6_Dieuchinh_6thang_2010_Totrinh_HDND 2" xfId="4698"/>
    <cellStyle name="T_KH_SXNL_2009_6_Dieuchinh_6thang_2010_Totrinh_HDND 2 2" xfId="9060"/>
    <cellStyle name="T_KH_SXNL_2009_6_Dieuchinh_6thang_2010_Totrinh_HDND 3" xfId="4699"/>
    <cellStyle name="T_KH_SXNL_2009_6_Dieuchinh_6thang_2010_Totrinh_HDND 3 2" xfId="9061"/>
    <cellStyle name="T_KH_SXNL_2009_6_Dieuchinh_6thang_2010_Totrinh_HDND 4" xfId="4700"/>
    <cellStyle name="T_KH_SXNL_2009_6_Dieuchinh_6thang_2010_Totrinh_HDND 4 2" xfId="9062"/>
    <cellStyle name="T_KH_SXNL_2009_6_Dieuchinh_6thang_2010_Totrinh_HDND 5" xfId="4701"/>
    <cellStyle name="T_KH_SXNL_2009_6_Dieuchinh_6thang_2010_Totrinh_HDND 5 2" xfId="9063"/>
    <cellStyle name="T_KH_SXNL_2009_6_Dieuchinh_6thang_2010_Totrinh_HDND 6" xfId="4702"/>
    <cellStyle name="T_KH_SXNL_2009_6_Dieuchinh_6thang_2010_Totrinh_HDND 6 2" xfId="9064"/>
    <cellStyle name="T_KH_SXNL_2009_6_Dieuchinh_6thang_2010_Totrinh_HDND 7" xfId="4703"/>
    <cellStyle name="T_KH_SXNL_2009_6_Dieuchinh_6thang_2010_Totrinh_HDND 7 2" xfId="9065"/>
    <cellStyle name="T_KH_SXNL_2009_6_Dieuchinh_6thang_2010_Totrinh_HDND 8" xfId="4704"/>
    <cellStyle name="T_KH_SXNL_2009_6_Dieuchinh_6thang_2010_Totrinh_HDND 8 2" xfId="9066"/>
    <cellStyle name="T_KH_SXNL_2009_6_Dieuchinh_6thang_2010_Totrinh_HDND 9" xfId="7223"/>
    <cellStyle name="T_KH_SXNL_2009_BCXDCB_6thang_2010_BTV" xfId="4705"/>
    <cellStyle name="T_KH_SXNL_2009_BCXDCB_6thang_2010_BTV 10" xfId="8181"/>
    <cellStyle name="T_KH_SXNL_2009_BCXDCB_6thang_2010_BTV 11" xfId="9067"/>
    <cellStyle name="T_KH_SXNL_2009_BCXDCB_6thang_2010_BTV 2" xfId="4706"/>
    <cellStyle name="T_KH_SXNL_2009_BCXDCB_6thang_2010_BTV 2 2" xfId="9068"/>
    <cellStyle name="T_KH_SXNL_2009_BCXDCB_6thang_2010_BTV 3" xfId="4707"/>
    <cellStyle name="T_KH_SXNL_2009_BCXDCB_6thang_2010_BTV 3 2" xfId="9069"/>
    <cellStyle name="T_KH_SXNL_2009_BCXDCB_6thang_2010_BTV 4" xfId="4708"/>
    <cellStyle name="T_KH_SXNL_2009_BCXDCB_6thang_2010_BTV 4 2" xfId="9070"/>
    <cellStyle name="T_KH_SXNL_2009_BCXDCB_6thang_2010_BTV 5" xfId="4709"/>
    <cellStyle name="T_KH_SXNL_2009_BCXDCB_6thang_2010_BTV 5 2" xfId="9071"/>
    <cellStyle name="T_KH_SXNL_2009_BCXDCB_6thang_2010_BTV 6" xfId="4710"/>
    <cellStyle name="T_KH_SXNL_2009_BCXDCB_6thang_2010_BTV 6 2" xfId="9072"/>
    <cellStyle name="T_KH_SXNL_2009_BCXDCB_6thang_2010_BTV 7" xfId="4711"/>
    <cellStyle name="T_KH_SXNL_2009_BCXDCB_6thang_2010_BTV 7 2" xfId="9073"/>
    <cellStyle name="T_KH_SXNL_2009_BCXDCB_6thang_2010_BTV 8" xfId="4712"/>
    <cellStyle name="T_KH_SXNL_2009_BCXDCB_6thang_2010_BTV 8 2" xfId="9074"/>
    <cellStyle name="T_KH_SXNL_2009_BCXDCB_6thang_2010_BTV 9" xfId="7224"/>
    <cellStyle name="T_KH_SXNL_2009_Bieu Bo sung_GuichiThu" xfId="4713"/>
    <cellStyle name="T_KH_SXNL_2009_Bieu Bo sung_GuichiThu 2" xfId="4714"/>
    <cellStyle name="T_KH_SXNL_2009_Bieu Bo sung_GuichiThu 2 2" xfId="9075"/>
    <cellStyle name="T_KH_SXNL_2009_Bieu Bo sung_GuichiThu 3" xfId="7225"/>
    <cellStyle name="T_KH_SXNL_2009_Bieu Bo sung_GuichiThu 4" xfId="8182"/>
    <cellStyle name="T_KH_SXNL_2009_KH_DTXD_2011_KTNN_Ha" xfId="4715"/>
    <cellStyle name="T_KH_SXNL_2009_KH_DTXD_2011_KTNN_Ha 2" xfId="4716"/>
    <cellStyle name="T_KH_SXNL_2009_KH_DTXD_2011_KTNN_Ha 2 2" xfId="9076"/>
    <cellStyle name="T_KH_SXNL_2009_KH_DTXD_2011_KTNN_Ha 3" xfId="7226"/>
    <cellStyle name="T_KH_SXNL_2009_KH_DTXD_2011_KTNN_Ha 4" xfId="8183"/>
    <cellStyle name="T_KH_SXNL_2009_KH_DTXD_2011_KTNN_Ha1" xfId="4717"/>
    <cellStyle name="T_KH_SXNL_2009_KH_DTXD_2011_KTNN_Ha1 2" xfId="4718"/>
    <cellStyle name="T_KH_SXNL_2009_KH_DTXD_2011_KTNN_Ha1 2 2" xfId="9077"/>
    <cellStyle name="T_KH_SXNL_2009_KH_DTXD_2011_KTNN_Ha1 3" xfId="7227"/>
    <cellStyle name="T_KH_SXNL_2009_KH_DTXD_2011_KTNN_Ha1 4" xfId="8184"/>
    <cellStyle name="T_KH_SXNL_2009_Nhucauvon_2010" xfId="4719"/>
    <cellStyle name="T_KH_SXNL_2009_Nhucauvon_2010 10" xfId="8185"/>
    <cellStyle name="T_KH_SXNL_2009_Nhucauvon_2010 11" xfId="9078"/>
    <cellStyle name="T_KH_SXNL_2009_Nhucauvon_2010 2" xfId="4720"/>
    <cellStyle name="T_KH_SXNL_2009_Nhucauvon_2010 2 2" xfId="9079"/>
    <cellStyle name="T_KH_SXNL_2009_Nhucauvon_2010 3" xfId="4721"/>
    <cellStyle name="T_KH_SXNL_2009_Nhucauvon_2010 3 2" xfId="9080"/>
    <cellStyle name="T_KH_SXNL_2009_Nhucauvon_2010 4" xfId="4722"/>
    <cellStyle name="T_KH_SXNL_2009_Nhucauvon_2010 4 2" xfId="9081"/>
    <cellStyle name="T_KH_SXNL_2009_Nhucauvon_2010 5" xfId="4723"/>
    <cellStyle name="T_KH_SXNL_2009_Nhucauvon_2010 5 2" xfId="9082"/>
    <cellStyle name="T_KH_SXNL_2009_Nhucauvon_2010 6" xfId="4724"/>
    <cellStyle name="T_KH_SXNL_2009_Nhucauvon_2010 6 2" xfId="9083"/>
    <cellStyle name="T_KH_SXNL_2009_Nhucauvon_2010 7" xfId="4725"/>
    <cellStyle name="T_KH_SXNL_2009_Nhucauvon_2010 7 2" xfId="9084"/>
    <cellStyle name="T_KH_SXNL_2009_Nhucauvon_2010 8" xfId="4726"/>
    <cellStyle name="T_KH_SXNL_2009_Nhucauvon_2010 8 2" xfId="9085"/>
    <cellStyle name="T_KH_SXNL_2009_Nhucauvon_2010 9" xfId="7228"/>
    <cellStyle name="T_KH_SXNL_2009_Nhucauvon_2010_6_BCXDCB_6thang_2010_BCH" xfId="4727"/>
    <cellStyle name="T_KH_SXNL_2009_Nhucauvon_2010_6_BCXDCB_6thang_2010_BCH 10" xfId="8186"/>
    <cellStyle name="T_KH_SXNL_2009_Nhucauvon_2010_6_BCXDCB_6thang_2010_BCH 11" xfId="9086"/>
    <cellStyle name="T_KH_SXNL_2009_Nhucauvon_2010_6_BCXDCB_6thang_2010_BCH 2" xfId="4728"/>
    <cellStyle name="T_KH_SXNL_2009_Nhucauvon_2010_6_BCXDCB_6thang_2010_BCH 2 2" xfId="9087"/>
    <cellStyle name="T_KH_SXNL_2009_Nhucauvon_2010_6_BCXDCB_6thang_2010_BCH 3" xfId="4729"/>
    <cellStyle name="T_KH_SXNL_2009_Nhucauvon_2010_6_BCXDCB_6thang_2010_BCH 3 2" xfId="9088"/>
    <cellStyle name="T_KH_SXNL_2009_Nhucauvon_2010_6_BCXDCB_6thang_2010_BCH 4" xfId="4730"/>
    <cellStyle name="T_KH_SXNL_2009_Nhucauvon_2010_6_BCXDCB_6thang_2010_BCH 4 2" xfId="9089"/>
    <cellStyle name="T_KH_SXNL_2009_Nhucauvon_2010_6_BCXDCB_6thang_2010_BCH 5" xfId="4731"/>
    <cellStyle name="T_KH_SXNL_2009_Nhucauvon_2010_6_BCXDCB_6thang_2010_BCH 5 2" xfId="9090"/>
    <cellStyle name="T_KH_SXNL_2009_Nhucauvon_2010_6_BCXDCB_6thang_2010_BCH 6" xfId="4732"/>
    <cellStyle name="T_KH_SXNL_2009_Nhucauvon_2010_6_BCXDCB_6thang_2010_BCH 6 2" xfId="9091"/>
    <cellStyle name="T_KH_SXNL_2009_Nhucauvon_2010_6_BCXDCB_6thang_2010_BCH 7" xfId="4733"/>
    <cellStyle name="T_KH_SXNL_2009_Nhucauvon_2010_6_BCXDCB_6thang_2010_BCH 7 2" xfId="9092"/>
    <cellStyle name="T_KH_SXNL_2009_Nhucauvon_2010_6_BCXDCB_6thang_2010_BCH 8" xfId="4734"/>
    <cellStyle name="T_KH_SXNL_2009_Nhucauvon_2010_6_BCXDCB_6thang_2010_BCH 8 2" xfId="9093"/>
    <cellStyle name="T_KH_SXNL_2009_Nhucauvon_2010_6_BCXDCB_6thang_2010_BCH 9" xfId="7229"/>
    <cellStyle name="T_Khao satD1" xfId="4735"/>
    <cellStyle name="T_Khao satD1 2" xfId="4736"/>
    <cellStyle name="T_Khao satD1 2 2" xfId="9094"/>
    <cellStyle name="T_Khao satD1 3" xfId="7230"/>
    <cellStyle name="T_Khao satD1 4" xfId="8187"/>
    <cellStyle name="T_Khao satD1_Book1" xfId="4737"/>
    <cellStyle name="T_Khao satD1_Book1 2" xfId="4738"/>
    <cellStyle name="T_Khao satD1_Book1 2 2" xfId="9095"/>
    <cellStyle name="T_Khao satD1_Book1 3" xfId="7231"/>
    <cellStyle name="T_Khao satD1_Book1 4" xfId="8188"/>
    <cellStyle name="T_Khao satD1_Book2" xfId="4739"/>
    <cellStyle name="T_Khao satD1_Book2 2" xfId="4740"/>
    <cellStyle name="T_Khao satD1_Book2 2 2" xfId="9096"/>
    <cellStyle name="T_Khao satD1_Book2 3" xfId="7232"/>
    <cellStyle name="T_Khao satD1_Book2 4" xfId="8189"/>
    <cellStyle name="T_Khao satD1_thanh hoa lap du an 062008" xfId="4741"/>
    <cellStyle name="T_Khao satD1_thanh hoa lap du an 062008 2" xfId="4742"/>
    <cellStyle name="T_Khao satD1_thanh hoa lap du an 062008 2 2" xfId="9097"/>
    <cellStyle name="T_Khao satD1_thanh hoa lap du an 062008 3" xfId="7234"/>
    <cellStyle name="T_Khao satD1_thanh hoa lap du an 062008 4" xfId="8190"/>
    <cellStyle name="T_Khao satD1_TMDTluong_540000(1)" xfId="4743"/>
    <cellStyle name="T_Khao satD1_TMDTluong_540000(1) 2" xfId="4744"/>
    <cellStyle name="T_Khao satD1_TMDTluong_540000(1) 2 2" xfId="9098"/>
    <cellStyle name="T_Khao satD1_TMDTluong_540000(1) 3" xfId="7233"/>
    <cellStyle name="T_Khao satD1_TMDTluong_540000(1) 4" xfId="8191"/>
    <cellStyle name="T_Khoi luong cac hang muc chi tiet-702" xfId="4745"/>
    <cellStyle name="T_Khoi luong cac hang muc chi tiet-702 2" xfId="4746"/>
    <cellStyle name="T_Khoi luong cac hang muc chi tiet-702 2 2" xfId="9099"/>
    <cellStyle name="T_Khoi luong cac hang muc chi tiet-702 3" xfId="7235"/>
    <cellStyle name="T_Khoi luong cac hang muc chi tiet-702 4" xfId="8192"/>
    <cellStyle name="T_Khoi luong cac hang muc chi tiet-702_Book1" xfId="4747"/>
    <cellStyle name="T_Khoi luong cac hang muc chi tiet-702_Book1 2" xfId="4748"/>
    <cellStyle name="T_Khoi luong cac hang muc chi tiet-702_Book1 2 2" xfId="9100"/>
    <cellStyle name="T_Khoi luong cac hang muc chi tiet-702_Book1 3" xfId="7236"/>
    <cellStyle name="T_Khoi luong cac hang muc chi tiet-702_Book1 4" xfId="8193"/>
    <cellStyle name="T_Khoi luong cac hang muc chi tiet-702_Book2" xfId="4749"/>
    <cellStyle name="T_Khoi luong cac hang muc chi tiet-702_Book2 2" xfId="4750"/>
    <cellStyle name="T_Khoi luong cac hang muc chi tiet-702_Book2 2 2" xfId="9101"/>
    <cellStyle name="T_Khoi luong cac hang muc chi tiet-702_Book2 3" xfId="7237"/>
    <cellStyle name="T_Khoi luong cac hang muc chi tiet-702_Book2 4" xfId="8194"/>
    <cellStyle name="T_Khoi luong cac hang muc chi tiet-702_thanh hoa lap du an 062008" xfId="4751"/>
    <cellStyle name="T_Khoi luong cac hang muc chi tiet-702_thanh hoa lap du an 062008 2" xfId="4752"/>
    <cellStyle name="T_Khoi luong cac hang muc chi tiet-702_thanh hoa lap du an 062008 2 2" xfId="9102"/>
    <cellStyle name="T_Khoi luong cac hang muc chi tiet-702_thanh hoa lap du an 062008 3" xfId="7239"/>
    <cellStyle name="T_Khoi luong cac hang muc chi tiet-702_thanh hoa lap du an 062008 4" xfId="8195"/>
    <cellStyle name="T_Khoi luong cac hang muc chi tiet-702_TMDTluong_540000(1)" xfId="4753"/>
    <cellStyle name="T_Khoi luong cac hang muc chi tiet-702_TMDTluong_540000(1) 2" xfId="4754"/>
    <cellStyle name="T_Khoi luong cac hang muc chi tiet-702_TMDTluong_540000(1) 2 2" xfId="9103"/>
    <cellStyle name="T_Khoi luong cac hang muc chi tiet-702_TMDTluong_540000(1) 3" xfId="7238"/>
    <cellStyle name="T_Khoi luong cac hang muc chi tiet-702_TMDTluong_540000(1) 4" xfId="8196"/>
    <cellStyle name="T_KHXDCB_2009_ HDND" xfId="4755"/>
    <cellStyle name="T_KHXDCB_2009_ HDND 10" xfId="8197"/>
    <cellStyle name="T_KHXDCB_2009_ HDND 11" xfId="9104"/>
    <cellStyle name="T_KHXDCB_2009_ HDND 2" xfId="4756"/>
    <cellStyle name="T_KHXDCB_2009_ HDND 2 2" xfId="9105"/>
    <cellStyle name="T_KHXDCB_2009_ HDND 3" xfId="4757"/>
    <cellStyle name="T_KHXDCB_2009_ HDND 3 2" xfId="9106"/>
    <cellStyle name="T_KHXDCB_2009_ HDND 4" xfId="4758"/>
    <cellStyle name="T_KHXDCB_2009_ HDND 4 2" xfId="9107"/>
    <cellStyle name="T_KHXDCB_2009_ HDND 5" xfId="4759"/>
    <cellStyle name="T_KHXDCB_2009_ HDND 5 2" xfId="9108"/>
    <cellStyle name="T_KHXDCB_2009_ HDND 6" xfId="4760"/>
    <cellStyle name="T_KHXDCB_2009_ HDND 6 2" xfId="9109"/>
    <cellStyle name="T_KHXDCB_2009_ HDND 7" xfId="4761"/>
    <cellStyle name="T_KHXDCB_2009_ HDND 7 2" xfId="9110"/>
    <cellStyle name="T_KHXDCB_2009_ HDND 8" xfId="4762"/>
    <cellStyle name="T_KHXDCB_2009_ HDND 8 2" xfId="9111"/>
    <cellStyle name="T_KHXDCB_2009_ HDND 9" xfId="7240"/>
    <cellStyle name="T_KHXDCB_2009_ HDND_6_Dieuchinh_6thang_2010_Totrinh_HDND" xfId="4763"/>
    <cellStyle name="T_KHXDCB_2009_ HDND_6_Dieuchinh_6thang_2010_Totrinh_HDND 10" xfId="8198"/>
    <cellStyle name="T_KHXDCB_2009_ HDND_6_Dieuchinh_6thang_2010_Totrinh_HDND 11" xfId="9112"/>
    <cellStyle name="T_KHXDCB_2009_ HDND_6_Dieuchinh_6thang_2010_Totrinh_HDND 2" xfId="4764"/>
    <cellStyle name="T_KHXDCB_2009_ HDND_6_Dieuchinh_6thang_2010_Totrinh_HDND 2 2" xfId="9113"/>
    <cellStyle name="T_KHXDCB_2009_ HDND_6_Dieuchinh_6thang_2010_Totrinh_HDND 3" xfId="4765"/>
    <cellStyle name="T_KHXDCB_2009_ HDND_6_Dieuchinh_6thang_2010_Totrinh_HDND 3 2" xfId="9114"/>
    <cellStyle name="T_KHXDCB_2009_ HDND_6_Dieuchinh_6thang_2010_Totrinh_HDND 4" xfId="4766"/>
    <cellStyle name="T_KHXDCB_2009_ HDND_6_Dieuchinh_6thang_2010_Totrinh_HDND 4 2" xfId="9115"/>
    <cellStyle name="T_KHXDCB_2009_ HDND_6_Dieuchinh_6thang_2010_Totrinh_HDND 5" xfId="4767"/>
    <cellStyle name="T_KHXDCB_2009_ HDND_6_Dieuchinh_6thang_2010_Totrinh_HDND 5 2" xfId="9116"/>
    <cellStyle name="T_KHXDCB_2009_ HDND_6_Dieuchinh_6thang_2010_Totrinh_HDND 6" xfId="4768"/>
    <cellStyle name="T_KHXDCB_2009_ HDND_6_Dieuchinh_6thang_2010_Totrinh_HDND 6 2" xfId="9117"/>
    <cellStyle name="T_KHXDCB_2009_ HDND_6_Dieuchinh_6thang_2010_Totrinh_HDND 7" xfId="4769"/>
    <cellStyle name="T_KHXDCB_2009_ HDND_6_Dieuchinh_6thang_2010_Totrinh_HDND 7 2" xfId="9118"/>
    <cellStyle name="T_KHXDCB_2009_ HDND_6_Dieuchinh_6thang_2010_Totrinh_HDND 8" xfId="4770"/>
    <cellStyle name="T_KHXDCB_2009_ HDND_6_Dieuchinh_6thang_2010_Totrinh_HDND 8 2" xfId="9119"/>
    <cellStyle name="T_KHXDCB_2009_ HDND_6_Dieuchinh_6thang_2010_Totrinh_HDND 9" xfId="7241"/>
    <cellStyle name="T_KHXDCB_2009_ HDND_BCXDCB_6thang_2010_BTV" xfId="4771"/>
    <cellStyle name="T_KHXDCB_2009_ HDND_BCXDCB_6thang_2010_BTV 10" xfId="8199"/>
    <cellStyle name="T_KHXDCB_2009_ HDND_BCXDCB_6thang_2010_BTV 11" xfId="9120"/>
    <cellStyle name="T_KHXDCB_2009_ HDND_BCXDCB_6thang_2010_BTV 2" xfId="4772"/>
    <cellStyle name="T_KHXDCB_2009_ HDND_BCXDCB_6thang_2010_BTV 2 2" xfId="9121"/>
    <cellStyle name="T_KHXDCB_2009_ HDND_BCXDCB_6thang_2010_BTV 3" xfId="4773"/>
    <cellStyle name="T_KHXDCB_2009_ HDND_BCXDCB_6thang_2010_BTV 3 2" xfId="9122"/>
    <cellStyle name="T_KHXDCB_2009_ HDND_BCXDCB_6thang_2010_BTV 4" xfId="4774"/>
    <cellStyle name="T_KHXDCB_2009_ HDND_BCXDCB_6thang_2010_BTV 4 2" xfId="9123"/>
    <cellStyle name="T_KHXDCB_2009_ HDND_BCXDCB_6thang_2010_BTV 5" xfId="4775"/>
    <cellStyle name="T_KHXDCB_2009_ HDND_BCXDCB_6thang_2010_BTV 5 2" xfId="9124"/>
    <cellStyle name="T_KHXDCB_2009_ HDND_BCXDCB_6thang_2010_BTV 6" xfId="4776"/>
    <cellStyle name="T_KHXDCB_2009_ HDND_BCXDCB_6thang_2010_BTV 6 2" xfId="9125"/>
    <cellStyle name="T_KHXDCB_2009_ HDND_BCXDCB_6thang_2010_BTV 7" xfId="4777"/>
    <cellStyle name="T_KHXDCB_2009_ HDND_BCXDCB_6thang_2010_BTV 7 2" xfId="9126"/>
    <cellStyle name="T_KHXDCB_2009_ HDND_BCXDCB_6thang_2010_BTV 8" xfId="4778"/>
    <cellStyle name="T_KHXDCB_2009_ HDND_BCXDCB_6thang_2010_BTV 8 2" xfId="9127"/>
    <cellStyle name="T_KHXDCB_2009_ HDND_BCXDCB_6thang_2010_BTV 9" xfId="7242"/>
    <cellStyle name="T_KHXDCB_2009_ HDND_Bieu Bo sung_GuichiThu" xfId="4779"/>
    <cellStyle name="T_KHXDCB_2009_ HDND_Bieu Bo sung_GuichiThu 2" xfId="4780"/>
    <cellStyle name="T_KHXDCB_2009_ HDND_Bieu Bo sung_GuichiThu 2 2" xfId="9128"/>
    <cellStyle name="T_KHXDCB_2009_ HDND_Bieu Bo sung_GuichiThu 3" xfId="7243"/>
    <cellStyle name="T_KHXDCB_2009_ HDND_Bieu Bo sung_GuichiThu 4" xfId="8200"/>
    <cellStyle name="T_KHXDCB_2009_ HDND_KH_DTXD_2011_KTNN_Ha" xfId="4781"/>
    <cellStyle name="T_KHXDCB_2009_ HDND_KH_DTXD_2011_KTNN_Ha 2" xfId="4782"/>
    <cellStyle name="T_KHXDCB_2009_ HDND_KH_DTXD_2011_KTNN_Ha 2 2" xfId="9129"/>
    <cellStyle name="T_KHXDCB_2009_ HDND_KH_DTXD_2011_KTNN_Ha 3" xfId="7244"/>
    <cellStyle name="T_KHXDCB_2009_ HDND_KH_DTXD_2011_KTNN_Ha 4" xfId="8201"/>
    <cellStyle name="T_KHXDCB_2009_ HDND_KH_DTXD_2011_KTNN_Ha1" xfId="4783"/>
    <cellStyle name="T_KHXDCB_2009_ HDND_KH_DTXD_2011_KTNN_Ha1 2" xfId="4784"/>
    <cellStyle name="T_KHXDCB_2009_ HDND_KH_DTXD_2011_KTNN_Ha1 2 2" xfId="9130"/>
    <cellStyle name="T_KHXDCB_2009_ HDND_KH_DTXD_2011_KTNN_Ha1 3" xfId="7245"/>
    <cellStyle name="T_KHXDCB_2009_ HDND_KH_DTXD_2011_KTNN_Ha1 4" xfId="8202"/>
    <cellStyle name="T_KHXDCB_2009_ HDND_Nhucauvon_2010" xfId="4785"/>
    <cellStyle name="T_KHXDCB_2009_ HDND_Nhucauvon_2010 10" xfId="8203"/>
    <cellStyle name="T_KHXDCB_2009_ HDND_Nhucauvon_2010 11" xfId="9131"/>
    <cellStyle name="T_KHXDCB_2009_ HDND_Nhucauvon_2010 2" xfId="4786"/>
    <cellStyle name="T_KHXDCB_2009_ HDND_Nhucauvon_2010 2 2" xfId="9132"/>
    <cellStyle name="T_KHXDCB_2009_ HDND_Nhucauvon_2010 3" xfId="4787"/>
    <cellStyle name="T_KHXDCB_2009_ HDND_Nhucauvon_2010 3 2" xfId="9133"/>
    <cellStyle name="T_KHXDCB_2009_ HDND_Nhucauvon_2010 4" xfId="4788"/>
    <cellStyle name="T_KHXDCB_2009_ HDND_Nhucauvon_2010 4 2" xfId="9134"/>
    <cellStyle name="T_KHXDCB_2009_ HDND_Nhucauvon_2010 5" xfId="4789"/>
    <cellStyle name="T_KHXDCB_2009_ HDND_Nhucauvon_2010 5 2" xfId="9135"/>
    <cellStyle name="T_KHXDCB_2009_ HDND_Nhucauvon_2010 6" xfId="4790"/>
    <cellStyle name="T_KHXDCB_2009_ HDND_Nhucauvon_2010 6 2" xfId="9136"/>
    <cellStyle name="T_KHXDCB_2009_ HDND_Nhucauvon_2010 7" xfId="4791"/>
    <cellStyle name="T_KHXDCB_2009_ HDND_Nhucauvon_2010 7 2" xfId="9137"/>
    <cellStyle name="T_KHXDCB_2009_ HDND_Nhucauvon_2010 8" xfId="4792"/>
    <cellStyle name="T_KHXDCB_2009_ HDND_Nhucauvon_2010 8 2" xfId="9138"/>
    <cellStyle name="T_KHXDCB_2009_ HDND_Nhucauvon_2010 9" xfId="7246"/>
    <cellStyle name="T_KHXDCB_2009_ HDND_Nhucauvon_2010_6_BCXDCB_6thang_2010_BCH" xfId="4793"/>
    <cellStyle name="T_KHXDCB_2009_ HDND_Nhucauvon_2010_6_BCXDCB_6thang_2010_BCH 10" xfId="8204"/>
    <cellStyle name="T_KHXDCB_2009_ HDND_Nhucauvon_2010_6_BCXDCB_6thang_2010_BCH 11" xfId="9139"/>
    <cellStyle name="T_KHXDCB_2009_ HDND_Nhucauvon_2010_6_BCXDCB_6thang_2010_BCH 2" xfId="4794"/>
    <cellStyle name="T_KHXDCB_2009_ HDND_Nhucauvon_2010_6_BCXDCB_6thang_2010_BCH 2 2" xfId="9140"/>
    <cellStyle name="T_KHXDCB_2009_ HDND_Nhucauvon_2010_6_BCXDCB_6thang_2010_BCH 3" xfId="4795"/>
    <cellStyle name="T_KHXDCB_2009_ HDND_Nhucauvon_2010_6_BCXDCB_6thang_2010_BCH 3 2" xfId="9141"/>
    <cellStyle name="T_KHXDCB_2009_ HDND_Nhucauvon_2010_6_BCXDCB_6thang_2010_BCH 4" xfId="4796"/>
    <cellStyle name="T_KHXDCB_2009_ HDND_Nhucauvon_2010_6_BCXDCB_6thang_2010_BCH 4 2" xfId="9142"/>
    <cellStyle name="T_KHXDCB_2009_ HDND_Nhucauvon_2010_6_BCXDCB_6thang_2010_BCH 5" xfId="4797"/>
    <cellStyle name="T_KHXDCB_2009_ HDND_Nhucauvon_2010_6_BCXDCB_6thang_2010_BCH 5 2" xfId="9143"/>
    <cellStyle name="T_KHXDCB_2009_ HDND_Nhucauvon_2010_6_BCXDCB_6thang_2010_BCH 6" xfId="4798"/>
    <cellStyle name="T_KHXDCB_2009_ HDND_Nhucauvon_2010_6_BCXDCB_6thang_2010_BCH 6 2" xfId="9144"/>
    <cellStyle name="T_KHXDCB_2009_ HDND_Nhucauvon_2010_6_BCXDCB_6thang_2010_BCH 7" xfId="4799"/>
    <cellStyle name="T_KHXDCB_2009_ HDND_Nhucauvon_2010_6_BCXDCB_6thang_2010_BCH 7 2" xfId="9145"/>
    <cellStyle name="T_KHXDCB_2009_ HDND_Nhucauvon_2010_6_BCXDCB_6thang_2010_BCH 8" xfId="4800"/>
    <cellStyle name="T_KHXDCB_2009_ HDND_Nhucauvon_2010_6_BCXDCB_6thang_2010_BCH 8 2" xfId="9146"/>
    <cellStyle name="T_KHXDCB_2009_ HDND_Nhucauvon_2010_6_BCXDCB_6thang_2010_BCH 9" xfId="7247"/>
    <cellStyle name="T_Kiennghi_TTCP" xfId="4801"/>
    <cellStyle name="T_Kiennghi_TTCP 10" xfId="8205"/>
    <cellStyle name="T_Kiennghi_TTCP 11" xfId="9147"/>
    <cellStyle name="T_Kiennghi_TTCP 2" xfId="4802"/>
    <cellStyle name="T_Kiennghi_TTCP 2 2" xfId="9148"/>
    <cellStyle name="T_Kiennghi_TTCP 3" xfId="4803"/>
    <cellStyle name="T_Kiennghi_TTCP 3 2" xfId="9149"/>
    <cellStyle name="T_Kiennghi_TTCP 4" xfId="4804"/>
    <cellStyle name="T_Kiennghi_TTCP 4 2" xfId="9150"/>
    <cellStyle name="T_Kiennghi_TTCP 5" xfId="4805"/>
    <cellStyle name="T_Kiennghi_TTCP 5 2" xfId="9151"/>
    <cellStyle name="T_Kiennghi_TTCP 6" xfId="4806"/>
    <cellStyle name="T_Kiennghi_TTCP 6 2" xfId="9152"/>
    <cellStyle name="T_Kiennghi_TTCP 7" xfId="4807"/>
    <cellStyle name="T_Kiennghi_TTCP 7 2" xfId="9153"/>
    <cellStyle name="T_Kiennghi_TTCP 8" xfId="4808"/>
    <cellStyle name="T_Kiennghi_TTCP 8 2" xfId="9154"/>
    <cellStyle name="T_Kiennghi_TTCP 9" xfId="7194"/>
    <cellStyle name="T_Kiennghi_TTCP_Bosung" xfId="4809"/>
    <cellStyle name="T_Kiennghi_TTCP_Bosung 10" xfId="8206"/>
    <cellStyle name="T_Kiennghi_TTCP_Bosung 11" xfId="9155"/>
    <cellStyle name="T_Kiennghi_TTCP_Bosung 2" xfId="4810"/>
    <cellStyle name="T_Kiennghi_TTCP_Bosung 2 2" xfId="9156"/>
    <cellStyle name="T_Kiennghi_TTCP_Bosung 3" xfId="4811"/>
    <cellStyle name="T_Kiennghi_TTCP_Bosung 3 2" xfId="9157"/>
    <cellStyle name="T_Kiennghi_TTCP_Bosung 4" xfId="4812"/>
    <cellStyle name="T_Kiennghi_TTCP_Bosung 4 2" xfId="9158"/>
    <cellStyle name="T_Kiennghi_TTCP_Bosung 5" xfId="4813"/>
    <cellStyle name="T_Kiennghi_TTCP_Bosung 5 2" xfId="9159"/>
    <cellStyle name="T_Kiennghi_TTCP_Bosung 6" xfId="4814"/>
    <cellStyle name="T_Kiennghi_TTCP_Bosung 6 2" xfId="9160"/>
    <cellStyle name="T_Kiennghi_TTCP_Bosung 7" xfId="4815"/>
    <cellStyle name="T_Kiennghi_TTCP_Bosung 7 2" xfId="9161"/>
    <cellStyle name="T_Kiennghi_TTCP_Bosung 8" xfId="4816"/>
    <cellStyle name="T_Kiennghi_TTCP_Bosung 8 2" xfId="9162"/>
    <cellStyle name="T_Kiennghi_TTCP_Bosung 9" xfId="7195"/>
    <cellStyle name="T_Kiennghi_TTCP_Bosung_lan2" xfId="4817"/>
    <cellStyle name="T_Kiennghi_TTCP_Bosung_lan2 10" xfId="8207"/>
    <cellStyle name="T_Kiennghi_TTCP_Bosung_lan2 11" xfId="9163"/>
    <cellStyle name="T_Kiennghi_TTCP_Bosung_lan2 2" xfId="4818"/>
    <cellStyle name="T_Kiennghi_TTCP_Bosung_lan2 2 2" xfId="9164"/>
    <cellStyle name="T_Kiennghi_TTCP_Bosung_lan2 3" xfId="4819"/>
    <cellStyle name="T_Kiennghi_TTCP_Bosung_lan2 3 2" xfId="9165"/>
    <cellStyle name="T_Kiennghi_TTCP_Bosung_lan2 4" xfId="4820"/>
    <cellStyle name="T_Kiennghi_TTCP_Bosung_lan2 4 2" xfId="9166"/>
    <cellStyle name="T_Kiennghi_TTCP_Bosung_lan2 5" xfId="4821"/>
    <cellStyle name="T_Kiennghi_TTCP_Bosung_lan2 5 2" xfId="9167"/>
    <cellStyle name="T_Kiennghi_TTCP_Bosung_lan2 6" xfId="4822"/>
    <cellStyle name="T_Kiennghi_TTCP_Bosung_lan2 6 2" xfId="9168"/>
    <cellStyle name="T_Kiennghi_TTCP_Bosung_lan2 7" xfId="4823"/>
    <cellStyle name="T_Kiennghi_TTCP_Bosung_lan2 7 2" xfId="9169"/>
    <cellStyle name="T_Kiennghi_TTCP_Bosung_lan2 8" xfId="4824"/>
    <cellStyle name="T_Kiennghi_TTCP_Bosung_lan2 8 2" xfId="9170"/>
    <cellStyle name="T_Kiennghi_TTCP_Bosung_lan2 9" xfId="7196"/>
    <cellStyle name="T_Kiennghibosungvon_TTCP_2" xfId="4825"/>
    <cellStyle name="T_Kiennghibosungvon_TTCP_2 10" xfId="8208"/>
    <cellStyle name="T_Kiennghibosungvon_TTCP_2 11" xfId="9171"/>
    <cellStyle name="T_Kiennghibosungvon_TTCP_2 2" xfId="4826"/>
    <cellStyle name="T_Kiennghibosungvon_TTCP_2 2 2" xfId="9172"/>
    <cellStyle name="T_Kiennghibosungvon_TTCP_2 3" xfId="4827"/>
    <cellStyle name="T_Kiennghibosungvon_TTCP_2 3 2" xfId="9173"/>
    <cellStyle name="T_Kiennghibosungvon_TTCP_2 4" xfId="4828"/>
    <cellStyle name="T_Kiennghibosungvon_TTCP_2 4 2" xfId="9174"/>
    <cellStyle name="T_Kiennghibosungvon_TTCP_2 5" xfId="4829"/>
    <cellStyle name="T_Kiennghibosungvon_TTCP_2 5 2" xfId="9175"/>
    <cellStyle name="T_Kiennghibosungvon_TTCP_2 6" xfId="4830"/>
    <cellStyle name="T_Kiennghibosungvon_TTCP_2 6 2" xfId="9176"/>
    <cellStyle name="T_Kiennghibosungvon_TTCP_2 7" xfId="4831"/>
    <cellStyle name="T_Kiennghibosungvon_TTCP_2 7 2" xfId="9177"/>
    <cellStyle name="T_Kiennghibosungvon_TTCP_2 8" xfId="4832"/>
    <cellStyle name="T_Kiennghibosungvon_TTCP_2 8 2" xfId="9178"/>
    <cellStyle name="T_Kiennghibosungvon_TTCP_2 9" xfId="7197"/>
    <cellStyle name="T_Kl VL ranh" xfId="4833"/>
    <cellStyle name="T_Kl VL ranh 2" xfId="4834"/>
    <cellStyle name="T_Kl VL ranh 2 2" xfId="9179"/>
    <cellStyle name="T_Kl VL ranh 3" xfId="7198"/>
    <cellStyle name="T_Kl VL ranh 4" xfId="8209"/>
    <cellStyle name="T_Kl VL ranh_TMDTluong_540000(1)" xfId="4835"/>
    <cellStyle name="T_Kl VL ranh_TMDTluong_540000(1) 2" xfId="4836"/>
    <cellStyle name="T_Kl VL ranh_TMDTluong_540000(1) 2 2" xfId="9180"/>
    <cellStyle name="T_Kl VL ranh_TMDTluong_540000(1) 3" xfId="7199"/>
    <cellStyle name="T_Kl VL ranh_TMDTluong_540000(1) 4" xfId="8210"/>
    <cellStyle name="T_KLNMD1" xfId="4837"/>
    <cellStyle name="T_KLNMD1 2" xfId="4838"/>
    <cellStyle name="T_KLNMD1 2 2" xfId="9181"/>
    <cellStyle name="T_KLNMD1 3" xfId="7200"/>
    <cellStyle name="T_KLNMD1 4" xfId="8211"/>
    <cellStyle name="T_KLNMD1_Book1" xfId="4839"/>
    <cellStyle name="T_KLNMD1_Book1 2" xfId="4840"/>
    <cellStyle name="T_KLNMD1_Book1 2 2" xfId="9182"/>
    <cellStyle name="T_KLNMD1_Book1 3" xfId="7201"/>
    <cellStyle name="T_KLNMD1_Book1 4" xfId="8212"/>
    <cellStyle name="T_KLNMD1_Book2" xfId="4841"/>
    <cellStyle name="T_KLNMD1_Book2 2" xfId="4842"/>
    <cellStyle name="T_KLNMD1_Book2 2 2" xfId="9183"/>
    <cellStyle name="T_KLNMD1_Book2 3" xfId="7202"/>
    <cellStyle name="T_KLNMD1_Book2 4" xfId="8213"/>
    <cellStyle name="T_KLNMD1_thanh hoa lap du an 062008" xfId="4843"/>
    <cellStyle name="T_KLNMD1_thanh hoa lap du an 062008 2" xfId="4844"/>
    <cellStyle name="T_KLNMD1_thanh hoa lap du an 062008 2 2" xfId="9184"/>
    <cellStyle name="T_KLNMD1_thanh hoa lap du an 062008 3" xfId="7204"/>
    <cellStyle name="T_KLNMD1_thanh hoa lap du an 062008 4" xfId="8214"/>
    <cellStyle name="T_KLNMD1_TMDTluong_540000(1)" xfId="4845"/>
    <cellStyle name="T_KLNMD1_TMDTluong_540000(1) 2" xfId="4846"/>
    <cellStyle name="T_KLNMD1_TMDTluong_540000(1) 2 2" xfId="9185"/>
    <cellStyle name="T_KLNMD1_TMDTluong_540000(1) 3" xfId="7203"/>
    <cellStyle name="T_KLNMD1_TMDTluong_540000(1) 4" xfId="8215"/>
    <cellStyle name="T_Mau kiem ke" xfId="4847"/>
    <cellStyle name="T_Mau kiem ke 2" xfId="4848"/>
    <cellStyle name="T_Mau kiem ke 2 2" xfId="9186"/>
    <cellStyle name="T_Mau kiem ke 3" xfId="7248"/>
    <cellStyle name="T_Mau kiem ke 4" xfId="8216"/>
    <cellStyle name="T_Nhap" xfId="4849"/>
    <cellStyle name="T_Nhap 2" xfId="4850"/>
    <cellStyle name="T_Nhap 2 2" xfId="9187"/>
    <cellStyle name="T_Nhap 3" xfId="7250"/>
    <cellStyle name="T_Nhap 4" xfId="8217"/>
    <cellStyle name="T_Nhucauvon_2010" xfId="4851"/>
    <cellStyle name="T_Nhucauvon_2010 10" xfId="8218"/>
    <cellStyle name="T_Nhucauvon_2010 11" xfId="9188"/>
    <cellStyle name="T_Nhucauvon_2010 2" xfId="4852"/>
    <cellStyle name="T_Nhucauvon_2010 2 2" xfId="9189"/>
    <cellStyle name="T_Nhucauvon_2010 3" xfId="4853"/>
    <cellStyle name="T_Nhucauvon_2010 3 2" xfId="9190"/>
    <cellStyle name="T_Nhucauvon_2010 4" xfId="4854"/>
    <cellStyle name="T_Nhucauvon_2010 4 2" xfId="9191"/>
    <cellStyle name="T_Nhucauvon_2010 5" xfId="4855"/>
    <cellStyle name="T_Nhucauvon_2010 5 2" xfId="9192"/>
    <cellStyle name="T_Nhucauvon_2010 6" xfId="4856"/>
    <cellStyle name="T_Nhucauvon_2010 6 2" xfId="9193"/>
    <cellStyle name="T_Nhucauvon_2010 7" xfId="4857"/>
    <cellStyle name="T_Nhucauvon_2010 7 2" xfId="9194"/>
    <cellStyle name="T_Nhucauvon_2010 8" xfId="4858"/>
    <cellStyle name="T_Nhucauvon_2010 8 2" xfId="9195"/>
    <cellStyle name="T_Nhucauvon_2010 9" xfId="7251"/>
    <cellStyle name="T_Nhucauvon_2010_6_BCXDCB_6thang_2010_BCH" xfId="4859"/>
    <cellStyle name="T_Nhucauvon_2010_6_BCXDCB_6thang_2010_BCH 10" xfId="8219"/>
    <cellStyle name="T_Nhucauvon_2010_6_BCXDCB_6thang_2010_BCH 11" xfId="9196"/>
    <cellStyle name="T_Nhucauvon_2010_6_BCXDCB_6thang_2010_BCH 2" xfId="4860"/>
    <cellStyle name="T_Nhucauvon_2010_6_BCXDCB_6thang_2010_BCH 2 2" xfId="9197"/>
    <cellStyle name="T_Nhucauvon_2010_6_BCXDCB_6thang_2010_BCH 3" xfId="4861"/>
    <cellStyle name="T_Nhucauvon_2010_6_BCXDCB_6thang_2010_BCH 3 2" xfId="9198"/>
    <cellStyle name="T_Nhucauvon_2010_6_BCXDCB_6thang_2010_BCH 4" xfId="4862"/>
    <cellStyle name="T_Nhucauvon_2010_6_BCXDCB_6thang_2010_BCH 4 2" xfId="9199"/>
    <cellStyle name="T_Nhucauvon_2010_6_BCXDCB_6thang_2010_BCH 5" xfId="4863"/>
    <cellStyle name="T_Nhucauvon_2010_6_BCXDCB_6thang_2010_BCH 5 2" xfId="9200"/>
    <cellStyle name="T_Nhucauvon_2010_6_BCXDCB_6thang_2010_BCH 6" xfId="4864"/>
    <cellStyle name="T_Nhucauvon_2010_6_BCXDCB_6thang_2010_BCH 6 2" xfId="9201"/>
    <cellStyle name="T_Nhucauvon_2010_6_BCXDCB_6thang_2010_BCH 7" xfId="4865"/>
    <cellStyle name="T_Nhucauvon_2010_6_BCXDCB_6thang_2010_BCH 7 2" xfId="9202"/>
    <cellStyle name="T_Nhucauvon_2010_6_BCXDCB_6thang_2010_BCH 8" xfId="4866"/>
    <cellStyle name="T_Nhucauvon_2010_6_BCXDCB_6thang_2010_BCH 8 2" xfId="9203"/>
    <cellStyle name="T_Nhucauvon_2010_6_BCXDCB_6thang_2010_BCH 9" xfId="7252"/>
    <cellStyle name="T_NR 22KV - TBA 3P-320KVA, luoi ha the 3P-4D-380V  kho 4, xi nghiep luong thuc 1" xfId="4867"/>
    <cellStyle name="T_NR 22KV - TBA 3P-320KVA, luoi ha the 3P-4D-380V  kho 4, xi nghiep luong thuc 1 2" xfId="4868"/>
    <cellStyle name="T_NR 22KV - TBA 3P-320KVA, luoi ha the 3P-4D-380V  kho 4, xi nghiep luong thuc 1 2 2" xfId="9204"/>
    <cellStyle name="T_NR 22KV - TBA 3P-320KVA, luoi ha the 3P-4D-380V  kho 4, xi nghiep luong thuc 1 3" xfId="7249"/>
    <cellStyle name="T_NR 22KV - TBA 3P-320KVA, luoi ha the 3P-4D-380V  kho 4, xi nghiep luong thuc 1 4" xfId="8220"/>
    <cellStyle name="T_Phan ha the" xfId="4869"/>
    <cellStyle name="T_Phan ha the 2" xfId="4870"/>
    <cellStyle name="T_Phan ha the 2 2" xfId="9205"/>
    <cellStyle name="T_Phan ha the 3" xfId="7253"/>
    <cellStyle name="T_Phan ha the 4" xfId="8221"/>
    <cellStyle name="T_Phanbotindung_2009_KH" xfId="4871"/>
    <cellStyle name="T_Phanbotindung_2009_KH 10" xfId="8222"/>
    <cellStyle name="T_Phanbotindung_2009_KH 11" xfId="9206"/>
    <cellStyle name="T_Phanbotindung_2009_KH 2" xfId="4872"/>
    <cellStyle name="T_Phanbotindung_2009_KH 2 2" xfId="9207"/>
    <cellStyle name="T_Phanbotindung_2009_KH 3" xfId="4873"/>
    <cellStyle name="T_Phanbotindung_2009_KH 3 2" xfId="9208"/>
    <cellStyle name="T_Phanbotindung_2009_KH 4" xfId="4874"/>
    <cellStyle name="T_Phanbotindung_2009_KH 4 2" xfId="9209"/>
    <cellStyle name="T_Phanbotindung_2009_KH 5" xfId="4875"/>
    <cellStyle name="T_Phanbotindung_2009_KH 5 2" xfId="9210"/>
    <cellStyle name="T_Phanbotindung_2009_KH 6" xfId="4876"/>
    <cellStyle name="T_Phanbotindung_2009_KH 6 2" xfId="9211"/>
    <cellStyle name="T_Phanbotindung_2009_KH 7" xfId="4877"/>
    <cellStyle name="T_Phanbotindung_2009_KH 7 2" xfId="9212"/>
    <cellStyle name="T_Phanbotindung_2009_KH 8" xfId="4878"/>
    <cellStyle name="T_Phanbotindung_2009_KH 8 2" xfId="9213"/>
    <cellStyle name="T_Phanbotindung_2009_KH 9" xfId="7254"/>
    <cellStyle name="T_Phanbotindung_2009_KH_6_Dieuchinh_6thang_2010_Totrinh_HDND" xfId="4879"/>
    <cellStyle name="T_Phanbotindung_2009_KH_6_Dieuchinh_6thang_2010_Totrinh_HDND 10" xfId="8223"/>
    <cellStyle name="T_Phanbotindung_2009_KH_6_Dieuchinh_6thang_2010_Totrinh_HDND 11" xfId="9214"/>
    <cellStyle name="T_Phanbotindung_2009_KH_6_Dieuchinh_6thang_2010_Totrinh_HDND 2" xfId="4880"/>
    <cellStyle name="T_Phanbotindung_2009_KH_6_Dieuchinh_6thang_2010_Totrinh_HDND 2 2" xfId="9215"/>
    <cellStyle name="T_Phanbotindung_2009_KH_6_Dieuchinh_6thang_2010_Totrinh_HDND 3" xfId="4881"/>
    <cellStyle name="T_Phanbotindung_2009_KH_6_Dieuchinh_6thang_2010_Totrinh_HDND 3 2" xfId="9216"/>
    <cellStyle name="T_Phanbotindung_2009_KH_6_Dieuchinh_6thang_2010_Totrinh_HDND 4" xfId="4882"/>
    <cellStyle name="T_Phanbotindung_2009_KH_6_Dieuchinh_6thang_2010_Totrinh_HDND 4 2" xfId="9217"/>
    <cellStyle name="T_Phanbotindung_2009_KH_6_Dieuchinh_6thang_2010_Totrinh_HDND 5" xfId="4883"/>
    <cellStyle name="T_Phanbotindung_2009_KH_6_Dieuchinh_6thang_2010_Totrinh_HDND 5 2" xfId="9218"/>
    <cellStyle name="T_Phanbotindung_2009_KH_6_Dieuchinh_6thang_2010_Totrinh_HDND 6" xfId="4884"/>
    <cellStyle name="T_Phanbotindung_2009_KH_6_Dieuchinh_6thang_2010_Totrinh_HDND 6 2" xfId="9219"/>
    <cellStyle name="T_Phanbotindung_2009_KH_6_Dieuchinh_6thang_2010_Totrinh_HDND 7" xfId="4885"/>
    <cellStyle name="T_Phanbotindung_2009_KH_6_Dieuchinh_6thang_2010_Totrinh_HDND 7 2" xfId="9220"/>
    <cellStyle name="T_Phanbotindung_2009_KH_6_Dieuchinh_6thang_2010_Totrinh_HDND 8" xfId="4886"/>
    <cellStyle name="T_Phanbotindung_2009_KH_6_Dieuchinh_6thang_2010_Totrinh_HDND 8 2" xfId="9221"/>
    <cellStyle name="T_Phanbotindung_2009_KH_6_Dieuchinh_6thang_2010_Totrinh_HDND 9" xfId="7255"/>
    <cellStyle name="T_Phanbotindung_2009_KH_BCXDCB_6thang_2010_BTV" xfId="4887"/>
    <cellStyle name="T_Phanbotindung_2009_KH_BCXDCB_6thang_2010_BTV 10" xfId="8224"/>
    <cellStyle name="T_Phanbotindung_2009_KH_BCXDCB_6thang_2010_BTV 11" xfId="9222"/>
    <cellStyle name="T_Phanbotindung_2009_KH_BCXDCB_6thang_2010_BTV 2" xfId="4888"/>
    <cellStyle name="T_Phanbotindung_2009_KH_BCXDCB_6thang_2010_BTV 2 2" xfId="9223"/>
    <cellStyle name="T_Phanbotindung_2009_KH_BCXDCB_6thang_2010_BTV 3" xfId="4889"/>
    <cellStyle name="T_Phanbotindung_2009_KH_BCXDCB_6thang_2010_BTV 3 2" xfId="9224"/>
    <cellStyle name="T_Phanbotindung_2009_KH_BCXDCB_6thang_2010_BTV 4" xfId="4890"/>
    <cellStyle name="T_Phanbotindung_2009_KH_BCXDCB_6thang_2010_BTV 4 2" xfId="9225"/>
    <cellStyle name="T_Phanbotindung_2009_KH_BCXDCB_6thang_2010_BTV 5" xfId="4891"/>
    <cellStyle name="T_Phanbotindung_2009_KH_BCXDCB_6thang_2010_BTV 5 2" xfId="9226"/>
    <cellStyle name="T_Phanbotindung_2009_KH_BCXDCB_6thang_2010_BTV 6" xfId="4892"/>
    <cellStyle name="T_Phanbotindung_2009_KH_BCXDCB_6thang_2010_BTV 6 2" xfId="9227"/>
    <cellStyle name="T_Phanbotindung_2009_KH_BCXDCB_6thang_2010_BTV 7" xfId="4893"/>
    <cellStyle name="T_Phanbotindung_2009_KH_BCXDCB_6thang_2010_BTV 7 2" xfId="9228"/>
    <cellStyle name="T_Phanbotindung_2009_KH_BCXDCB_6thang_2010_BTV 8" xfId="4894"/>
    <cellStyle name="T_Phanbotindung_2009_KH_BCXDCB_6thang_2010_BTV 8 2" xfId="9229"/>
    <cellStyle name="T_Phanbotindung_2009_KH_BCXDCB_6thang_2010_BTV 9" xfId="7256"/>
    <cellStyle name="T_Phanbotindung_2009_KH_Bieu Bo sung_GuichiThu" xfId="4895"/>
    <cellStyle name="T_Phanbotindung_2009_KH_Bieu Bo sung_GuichiThu 2" xfId="4896"/>
    <cellStyle name="T_Phanbotindung_2009_KH_Bieu Bo sung_GuichiThu 2 2" xfId="9230"/>
    <cellStyle name="T_Phanbotindung_2009_KH_Bieu Bo sung_GuichiThu 3" xfId="7257"/>
    <cellStyle name="T_Phanbotindung_2009_KH_Bieu Bo sung_GuichiThu 4" xfId="8225"/>
    <cellStyle name="T_Phanbotindung_2009_KH_KH_DTXD_2011_KTNN_Ha" xfId="4897"/>
    <cellStyle name="T_Phanbotindung_2009_KH_KH_DTXD_2011_KTNN_Ha 2" xfId="4898"/>
    <cellStyle name="T_Phanbotindung_2009_KH_KH_DTXD_2011_KTNN_Ha 2 2" xfId="9231"/>
    <cellStyle name="T_Phanbotindung_2009_KH_KH_DTXD_2011_KTNN_Ha 3" xfId="7258"/>
    <cellStyle name="T_Phanbotindung_2009_KH_KH_DTXD_2011_KTNN_Ha 4" xfId="8226"/>
    <cellStyle name="T_Phanbotindung_2009_KH_KH_DTXD_2011_KTNN_Ha1" xfId="4899"/>
    <cellStyle name="T_Phanbotindung_2009_KH_KH_DTXD_2011_KTNN_Ha1 2" xfId="4900"/>
    <cellStyle name="T_Phanbotindung_2009_KH_KH_DTXD_2011_KTNN_Ha1 2 2" xfId="9232"/>
    <cellStyle name="T_Phanbotindung_2009_KH_KH_DTXD_2011_KTNN_Ha1 3" xfId="7259"/>
    <cellStyle name="T_Phanbotindung_2009_KH_KH_DTXD_2011_KTNN_Ha1 4" xfId="8227"/>
    <cellStyle name="T_Phanbotindung_2009_KH_Nhucauvon_2010" xfId="4901"/>
    <cellStyle name="T_Phanbotindung_2009_KH_Nhucauvon_2010 10" xfId="8228"/>
    <cellStyle name="T_Phanbotindung_2009_KH_Nhucauvon_2010 11" xfId="9233"/>
    <cellStyle name="T_Phanbotindung_2009_KH_Nhucauvon_2010 2" xfId="4902"/>
    <cellStyle name="T_Phanbotindung_2009_KH_Nhucauvon_2010 2 2" xfId="9234"/>
    <cellStyle name="T_Phanbotindung_2009_KH_Nhucauvon_2010 3" xfId="4903"/>
    <cellStyle name="T_Phanbotindung_2009_KH_Nhucauvon_2010 3 2" xfId="9235"/>
    <cellStyle name="T_Phanbotindung_2009_KH_Nhucauvon_2010 4" xfId="4904"/>
    <cellStyle name="T_Phanbotindung_2009_KH_Nhucauvon_2010 4 2" xfId="9236"/>
    <cellStyle name="T_Phanbotindung_2009_KH_Nhucauvon_2010 5" xfId="4905"/>
    <cellStyle name="T_Phanbotindung_2009_KH_Nhucauvon_2010 5 2" xfId="9237"/>
    <cellStyle name="T_Phanbotindung_2009_KH_Nhucauvon_2010 6" xfId="4906"/>
    <cellStyle name="T_Phanbotindung_2009_KH_Nhucauvon_2010 6 2" xfId="9238"/>
    <cellStyle name="T_Phanbotindung_2009_KH_Nhucauvon_2010 7" xfId="4907"/>
    <cellStyle name="T_Phanbotindung_2009_KH_Nhucauvon_2010 7 2" xfId="9239"/>
    <cellStyle name="T_Phanbotindung_2009_KH_Nhucauvon_2010 8" xfId="4908"/>
    <cellStyle name="T_Phanbotindung_2009_KH_Nhucauvon_2010 8 2" xfId="9240"/>
    <cellStyle name="T_Phanbotindung_2009_KH_Nhucauvon_2010 9" xfId="7260"/>
    <cellStyle name="T_Phanbotindung_2009_KH_Nhucauvon_2010_6_BCXDCB_6thang_2010_BCH" xfId="4909"/>
    <cellStyle name="T_Phanbotindung_2009_KH_Nhucauvon_2010_6_BCXDCB_6thang_2010_BCH 10" xfId="8229"/>
    <cellStyle name="T_Phanbotindung_2009_KH_Nhucauvon_2010_6_BCXDCB_6thang_2010_BCH 11" xfId="9241"/>
    <cellStyle name="T_Phanbotindung_2009_KH_Nhucauvon_2010_6_BCXDCB_6thang_2010_BCH 2" xfId="4910"/>
    <cellStyle name="T_Phanbotindung_2009_KH_Nhucauvon_2010_6_BCXDCB_6thang_2010_BCH 2 2" xfId="9242"/>
    <cellStyle name="T_Phanbotindung_2009_KH_Nhucauvon_2010_6_BCXDCB_6thang_2010_BCH 3" xfId="4911"/>
    <cellStyle name="T_Phanbotindung_2009_KH_Nhucauvon_2010_6_BCXDCB_6thang_2010_BCH 3 2" xfId="9243"/>
    <cellStyle name="T_Phanbotindung_2009_KH_Nhucauvon_2010_6_BCXDCB_6thang_2010_BCH 4" xfId="4912"/>
    <cellStyle name="T_Phanbotindung_2009_KH_Nhucauvon_2010_6_BCXDCB_6thang_2010_BCH 4 2" xfId="9244"/>
    <cellStyle name="T_Phanbotindung_2009_KH_Nhucauvon_2010_6_BCXDCB_6thang_2010_BCH 5" xfId="4913"/>
    <cellStyle name="T_Phanbotindung_2009_KH_Nhucauvon_2010_6_BCXDCB_6thang_2010_BCH 5 2" xfId="9245"/>
    <cellStyle name="T_Phanbotindung_2009_KH_Nhucauvon_2010_6_BCXDCB_6thang_2010_BCH 6" xfId="4914"/>
    <cellStyle name="T_Phanbotindung_2009_KH_Nhucauvon_2010_6_BCXDCB_6thang_2010_BCH 6 2" xfId="9246"/>
    <cellStyle name="T_Phanbotindung_2009_KH_Nhucauvon_2010_6_BCXDCB_6thang_2010_BCH 7" xfId="4915"/>
    <cellStyle name="T_Phanbotindung_2009_KH_Nhucauvon_2010_6_BCXDCB_6thang_2010_BCH 7 2" xfId="9247"/>
    <cellStyle name="T_Phanbotindung_2009_KH_Nhucauvon_2010_6_BCXDCB_6thang_2010_BCH 8" xfId="4916"/>
    <cellStyle name="T_Phanbotindung_2009_KH_Nhucauvon_2010_6_BCXDCB_6thang_2010_BCH 8 2" xfId="9248"/>
    <cellStyle name="T_Phanbotindung_2009_KH_Nhucauvon_2010_6_BCXDCB_6thang_2010_BCH 9" xfId="7261"/>
    <cellStyle name="T_phu luc thoi gian kiem tra cac du an 8-2007" xfId="4917"/>
    <cellStyle name="T_phu luc thoi gian kiem tra cac du an 8-2007 2" xfId="4918"/>
    <cellStyle name="T_phu luc thoi gian kiem tra cac du an 8-2007 2 2" xfId="9249"/>
    <cellStyle name="T_phu luc thoi gian kiem tra cac du an 8-2007 3" xfId="7262"/>
    <cellStyle name="T_phu luc thoi gian kiem tra cac du an 8-2007 4" xfId="8230"/>
    <cellStyle name="T_QT di chuyen ca phe" xfId="4919"/>
    <cellStyle name="T_QT di chuyen ca phe 2" xfId="4920"/>
    <cellStyle name="T_QT di chuyen ca phe 2 2" xfId="9250"/>
    <cellStyle name="T_QT di chuyen ca phe 3" xfId="7263"/>
    <cellStyle name="T_QT di chuyen ca phe 4" xfId="8231"/>
    <cellStyle name="T_Sheet1" xfId="4921"/>
    <cellStyle name="T_Sheet1 2" xfId="4922"/>
    <cellStyle name="T_Sheet1 2 2" xfId="9251"/>
    <cellStyle name="T_Sheet1 3" xfId="7264"/>
    <cellStyle name="T_Sheet1 4" xfId="8232"/>
    <cellStyle name="T_SuoiTon" xfId="4923"/>
    <cellStyle name="T_SuoiTon 2" xfId="4924"/>
    <cellStyle name="T_SuoiTon 2 2" xfId="9252"/>
    <cellStyle name="T_SuoiTon 3" xfId="7265"/>
    <cellStyle name="T_SuoiTon 4" xfId="8233"/>
    <cellStyle name="T_THKLTL702" xfId="4925"/>
    <cellStyle name="T_THKLTL702 2" xfId="4926"/>
    <cellStyle name="T_THKLTL702 2 2" xfId="9253"/>
    <cellStyle name="T_THKLTL702 3" xfId="7274"/>
    <cellStyle name="T_THKLTL702 4" xfId="8234"/>
    <cellStyle name="T_THKLTL702_Book1" xfId="4927"/>
    <cellStyle name="T_THKLTL702_Book1 2" xfId="4928"/>
    <cellStyle name="T_THKLTL702_Book1 2 2" xfId="9254"/>
    <cellStyle name="T_THKLTL702_Book1 3" xfId="7275"/>
    <cellStyle name="T_THKLTL702_Book1 4" xfId="8235"/>
    <cellStyle name="T_THKLTL702_Book2" xfId="4929"/>
    <cellStyle name="T_THKLTL702_Book2 2" xfId="4930"/>
    <cellStyle name="T_THKLTL702_Book2 2 2" xfId="9255"/>
    <cellStyle name="T_THKLTL702_Book2 3" xfId="7276"/>
    <cellStyle name="T_THKLTL702_Book2 4" xfId="8236"/>
    <cellStyle name="T_THKLTL702_thanh hoa lap du an 062008" xfId="4931"/>
    <cellStyle name="T_THKLTL702_thanh hoa lap du an 062008 2" xfId="4932"/>
    <cellStyle name="T_THKLTL702_thanh hoa lap du an 062008 2 2" xfId="9256"/>
    <cellStyle name="T_THKLTL702_thanh hoa lap du an 062008 3" xfId="7278"/>
    <cellStyle name="T_THKLTL702_thanh hoa lap du an 062008 4" xfId="8237"/>
    <cellStyle name="T_THKLTL702_TMDTluong_540000(1)" xfId="4933"/>
    <cellStyle name="T_THKLTL702_TMDTluong_540000(1) 2" xfId="4934"/>
    <cellStyle name="T_THKLTL702_TMDTluong_540000(1) 2 2" xfId="9257"/>
    <cellStyle name="T_THKLTL702_TMDTluong_540000(1) 3" xfId="7277"/>
    <cellStyle name="T_THKLTL702_TMDTluong_540000(1) 4" xfId="8238"/>
    <cellStyle name="T_Tien luong moi thau goi 1" xfId="4935"/>
    <cellStyle name="T_Tien luong moi thau goi 1 2" xfId="4936"/>
    <cellStyle name="T_Tien luong moi thau goi 1 2 2" xfId="9258"/>
    <cellStyle name="T_Tien luong moi thau goi 1 3" xfId="7266"/>
    <cellStyle name="T_Tien luong moi thau goi 1 4" xfId="8239"/>
    <cellStyle name="T_tien2004" xfId="4937"/>
    <cellStyle name="T_tien2004 2" xfId="4938"/>
    <cellStyle name="T_tien2004 2 2" xfId="9259"/>
    <cellStyle name="T_tien2004 3" xfId="7267"/>
    <cellStyle name="T_tien2004 4" xfId="8240"/>
    <cellStyle name="T_tien2004_Book1" xfId="4939"/>
    <cellStyle name="T_tien2004_Book1 2" xfId="4940"/>
    <cellStyle name="T_tien2004_Book1 2 2" xfId="9260"/>
    <cellStyle name="T_tien2004_Book1 3" xfId="7268"/>
    <cellStyle name="T_tien2004_Book1 4" xfId="8241"/>
    <cellStyle name="T_tien2004_Book2" xfId="4941"/>
    <cellStyle name="T_tien2004_Book2 2" xfId="4942"/>
    <cellStyle name="T_tien2004_Book2 2 2" xfId="9261"/>
    <cellStyle name="T_tien2004_Book2 3" xfId="7269"/>
    <cellStyle name="T_tien2004_Book2 4" xfId="8242"/>
    <cellStyle name="T_tien2004_thanh hoa lap du an 062008" xfId="4943"/>
    <cellStyle name="T_tien2004_thanh hoa lap du an 062008 2" xfId="4944"/>
    <cellStyle name="T_tien2004_thanh hoa lap du an 062008 2 2" xfId="9262"/>
    <cellStyle name="T_tien2004_thanh hoa lap du an 062008 3" xfId="7271"/>
    <cellStyle name="T_tien2004_thanh hoa lap du an 062008 4" xfId="8243"/>
    <cellStyle name="T_tien2004_TMDTluong_540000(1)" xfId="4945"/>
    <cellStyle name="T_tien2004_TMDTluong_540000(1) 2" xfId="4946"/>
    <cellStyle name="T_tien2004_TMDTluong_540000(1) 2 2" xfId="9263"/>
    <cellStyle name="T_tien2004_TMDTluong_540000(1) 3" xfId="7270"/>
    <cellStyle name="T_tien2004_TMDTluong_540000(1) 4" xfId="8244"/>
    <cellStyle name="T_TK_HT" xfId="4947"/>
    <cellStyle name="T_TK_HT 2" xfId="4948"/>
    <cellStyle name="T_TK_HT 2 2" xfId="9264"/>
    <cellStyle name="T_TK_HT 3" xfId="7272"/>
    <cellStyle name="T_TK_HT 4" xfId="8245"/>
    <cellStyle name="T_TMDTluong_540000(1)" xfId="4949"/>
    <cellStyle name="T_TMDTluong_540000(1) 2" xfId="4950"/>
    <cellStyle name="T_TMDTluong_540000(1) 2 2" xfId="9265"/>
    <cellStyle name="T_TMDTluong_540000(1) 3" xfId="7273"/>
    <cellStyle name="T_TMDTluong_540000(1) 4" xfId="8246"/>
    <cellStyle name="T_Worksheet in D: ... Hoan thien 5goi theo KL cu 28-06 4.Cong 5goi Coc 33-Km1+490.13 Cong coc 33-km1+490.13" xfId="4951"/>
    <cellStyle name="T_Worksheet in D: ... Hoan thien 5goi theo KL cu 28-06 4.Cong 5goi Coc 33-Km1+490.13 Cong coc 33-km1+490.13 2" xfId="4952"/>
    <cellStyle name="T_Worksheet in D: ... Hoan thien 5goi theo KL cu 28-06 4.Cong 5goi Coc 33-Km1+490.13 Cong coc 33-km1+490.13 2 2" xfId="9266"/>
    <cellStyle name="T_Worksheet in D: ... Hoan thien 5goi theo KL cu 28-06 4.Cong 5goi Coc 33-Km1+490.13 Cong coc 33-km1+490.13 3" xfId="7279"/>
    <cellStyle name="T_Worksheet in D: ... Hoan thien 5goi theo KL cu 28-06 4.Cong 5goi Coc 33-Km1+490.13 Cong coc 33-km1+490.13 4" xfId="8247"/>
    <cellStyle name="T_Worksheet in D: ... Hoan thien 5goi theo KL cu 28-06 4.Cong 5goi Coc 33-Km1+490.13 Cong coc 33-km1+490.13_TMDTluong_540000(1)" xfId="4953"/>
    <cellStyle name="T_Worksheet in D: ... Hoan thien 5goi theo KL cu 28-06 4.Cong 5goi Coc 33-Km1+490.13 Cong coc 33-km1+490.13_TMDTluong_540000(1) 2" xfId="4954"/>
    <cellStyle name="T_Worksheet in D: ... Hoan thien 5goi theo KL cu 28-06 4.Cong 5goi Coc 33-Km1+490.13 Cong coc 33-km1+490.13_TMDTluong_540000(1) 2 2" xfId="9267"/>
    <cellStyle name="T_Worksheet in D: ... Hoan thien 5goi theo KL cu 28-06 4.Cong 5goi Coc 33-Km1+490.13 Cong coc 33-km1+490.13_TMDTluong_540000(1) 3" xfId="7280"/>
    <cellStyle name="T_Worksheet in D: ... Hoan thien 5goi theo KL cu 28-06 4.Cong 5goi Coc 33-Km1+490.13 Cong coc 33-km1+490.13_TMDTluong_540000(1) 4" xfId="8248"/>
    <cellStyle name="Tan" xfId="4955"/>
    <cellStyle name="Tan 2" xfId="4956"/>
    <cellStyle name="Tan 2 2" xfId="9268"/>
    <cellStyle name="Tan 3" xfId="7281"/>
    <cellStyle name="Tan 4" xfId="8249"/>
    <cellStyle name="Text Indent A" xfId="4957"/>
    <cellStyle name="Text Indent A 2" xfId="4958"/>
    <cellStyle name="Text Indent A 2 2" xfId="9269"/>
    <cellStyle name="Text Indent A 3" xfId="7282"/>
    <cellStyle name="Text Indent A 4" xfId="8250"/>
    <cellStyle name="Text Indent B" xfId="4959"/>
    <cellStyle name="Text Indent B 2" xfId="4960"/>
    <cellStyle name="Text Indent B 2 2" xfId="9270"/>
    <cellStyle name="Text Indent B 3" xfId="7283"/>
    <cellStyle name="Text Indent B 4" xfId="8251"/>
    <cellStyle name="Text Indent C" xfId="4961"/>
    <cellStyle name="Text Indent C 2" xfId="4962"/>
    <cellStyle name="Text Indent C 2 2" xfId="9271"/>
    <cellStyle name="Text Indent C 3" xfId="7284"/>
    <cellStyle name="Text Indent C 4" xfId="8252"/>
    <cellStyle name="th" xfId="4963"/>
    <cellStyle name="th 10" xfId="8253"/>
    <cellStyle name="th 11" xfId="9272"/>
    <cellStyle name="th 2" xfId="4964"/>
    <cellStyle name="th 2 2" xfId="9273"/>
    <cellStyle name="th 3" xfId="4965"/>
    <cellStyle name="th 3 2" xfId="9274"/>
    <cellStyle name="th 4" xfId="4966"/>
    <cellStyle name="th 4 2" xfId="9275"/>
    <cellStyle name="th 5" xfId="4967"/>
    <cellStyle name="th 5 2" xfId="9276"/>
    <cellStyle name="th 6" xfId="4968"/>
    <cellStyle name="th 6 2" xfId="9277"/>
    <cellStyle name="th 7" xfId="4969"/>
    <cellStyle name="th 7 2" xfId="9278"/>
    <cellStyle name="th 8" xfId="4970"/>
    <cellStyle name="th 8 2" xfId="9279"/>
    <cellStyle name="th 9" xfId="7290"/>
    <cellStyle name="þ_x001d_ð¤_x000c_¯þ_x0014__x000d_¨þU_x0001_À_x0004_ _x0015__x000f__x0001__x0001_" xfId="4971"/>
    <cellStyle name="þ_x001d_ð¤_x000c_¯þ_x0014__x000d_¨þU_x0001_À_x0004_ _x0015__x000f__x0001__x0001_ 2" xfId="4972"/>
    <cellStyle name="þ_x001d_ð¤_x000c_¯þ_x0014__x000d_¨þU_x0001_À_x0004_ _x0015__x000f__x0001__x0001_ 2 2" xfId="9280"/>
    <cellStyle name="þ_x001d_ð¤_x000c_¯þ_x0014__x000d_¨þU_x0001_À_x0004_ _x0015__x000f__x0001__x0001_ 3" xfId="7291"/>
    <cellStyle name="þ_x001d_ð¤_x000c_¯þ_x0014__x000d_¨þU_x0001_À_x0004_ _x0015__x000f__x0001__x0001_ 4" xfId="8254"/>
    <cellStyle name="þ_x001d_ð·_x000c_æþ'_x000d_ßþU_x0001_Ø_x0005_ü_x0014__x0007__x0001__x0001_" xfId="4973"/>
    <cellStyle name="þ_x001d_ð·_x000c_æþ'_x000d_ßþU_x0001_Ø_x0005_ü_x0014__x0007__x0001__x0001_ 2" xfId="4974"/>
    <cellStyle name="þ_x001d_ð·_x000c_æþ'_x000d_ßþU_x0001_Ø_x0005_ü_x0014__x0007__x0001__x0001_ 2 2" xfId="9282"/>
    <cellStyle name="þ_x001d_ð·_x000c_æþ'_x000d_ßþU_x0001_Ø_x0005_ü_x0014__x0007__x0001__x0001_ 3" xfId="7292"/>
    <cellStyle name="þ_x001d_ð·_x000c_æþ'_x000d_ßþU_x0001_Ø_x0005_ü_x0014__x0007__x0001__x0001_ 4" xfId="8255"/>
    <cellStyle name="þ_x001d_ð·_x000c_æþ'_x000d_ßþU_x0001_Ø_x0005_ü_x0014__x0007__x0001__x0001_ 5" xfId="9281"/>
    <cellStyle name="þ_x001d_ð·_x000c_æþ'_x000d_ßþU_x0001_Ø_x0005_ü_x0014__x0007__x0001__x0001_?_x0002_ÿÿÿÿÿÿÿÿÿÿÿÿÿÿÿ¯?(_x0002__x001e__x0016_ ???¼$ÿÿÿÿ????_x0006__x0016_??????????????Í!Ë??????????           ?????           ?????????_x000d_C:\WINDOWS\_x000d_V_x000d_S\TEMP_x000d_NC;C:\NU;C:\VIRUS;_x000d_?????????????????????????????????????????????????????????????????????????????" xfId="4975"/>
    <cellStyle name="þ_x001d_ð·_x000c_æþ'_x000d_ßþU_x0001_Ø_x0005_ü_x0014__x0007__x0001__x0001_?_x0002_ÿÿÿÿÿÿÿÿÿÿÿÿÿÿÿ¯?(_x0002__x001e__x0016_ ???¼$ÿÿÿÿ????_x0006__x0016_??????????????Í!Ë??????????           ?????           ?????????_x000d_C:\WINDOWS\_x000d_V_x000d_S\TEMP_x000d_NC;C:\NU;C:\VIRUS;_x000d_????????????????????????????????????????????????????????????????????????????? 2" xfId="4976"/>
    <cellStyle name="þ_x001d_ð·_x000c_æþ'_x000d_ßþU_x0001_Ø_x0005_ü_x0014__x0007__x0001__x0001_?_x0002_ÿÿÿÿÿÿÿÿÿÿÿÿÿÿÿ¯?(_x0002__x001e__x0016_ ???¼$ÿÿÿÿ????_x0006__x0016_??????????????Í!Ë??????????           ?????           ?????????_x000d_C:\WINDOWS\_x000d_V_x000d_S\TEMP_x000d_NC;C:\NU;C:\VIRUS;_x000d_????????????????????????????????????????????????????????????????????????????? 2 2" xfId="9283"/>
    <cellStyle name="þ_x001d_ð·_x000c_æþ'_x000d_ßþU_x0001_Ø_x0005_ü_x0014__x0007__x0001__x0001_?_x0002_ÿÿÿÿÿÿÿÿÿÿÿÿÿÿÿ¯?(_x0002__x001e__x0016_ ???¼$ÿÿÿÿ????_x0006__x0016_??????????????Í!Ë??????????           ?????           ?????????_x000d_C:\WINDOWS\_x000d_V_x000d_S\TEMP_x000d_NC;C:\NU;C:\VIRUS;_x000d_????????????????????????????????????????????????????????????????????????????? 3" xfId="7293"/>
    <cellStyle name="þ_x001d_ð·_x000c_æþ'_x000d_ßþU_x0001_Ø_x0005_ü_x0014__x0007__x0001__x0001_?_x0002_ÿÿÿÿÿÿÿÿÿÿÿÿÿÿÿ¯?(_x0002__x001e__x0016_ ???¼$ÿÿÿÿ????_x0006__x0016_??????????????Í!Ë??????????           ?????           ?????????_x000d_C:\WINDOWS\_x000d_V_x000d_S\TEMP_x000d_NC;C:\NU;C:\VIRUS;_x000d_????????????????????????????????????????????????????????????????????????????? 4" xfId="8256"/>
    <cellStyle name="þ_x001d_ð·_x000c_æþ'_x000d_ßþU_x0001_Ø_x0005_ü_x0014__x0007__x0001__x0001_?_x0002_ÿÿÿÿÿÿÿÿÿÿÿÿÿÿÿ¯?(_x0002__x001e__x0016_ ???¼$ÿÿÿÿ????_x0006__x0016_??????????????Í!Ë??????????           ?????           ????Fþ_x0016_?_x000d_FÆ_x0016_Pš_x001a_7_x0014__x000b_Àt_x0019_‹F_x0006_‹V_x0008_‰Fö‰VøÿvþFÆ_x0016_Pš‚C_x0014_ÉË¸ÿ_x0013_U‹ì_x001e_Ø‹F_x000a_‹V_x000c_Ä^_x0006_&amp;‰G_x0008_&amp;‰W_x000a__x001f_ÉË?¸ÿ_x0013_È_x0006_??WV_x001e_Ø‹^_x000a_‹v_x0006_ƒûÿt_x0007_F_x0008_&amp;‰\_x000a_ƒ~_x000c_?u.F_x0008_&amp;ÿt_x0002_&amp;ÿ4&amp;" xfId="4977"/>
    <cellStyle name="þ_x001d_ð·_x000c_æþ'_x000d_ßþU_x0001_Ø_x0005_ü_x0014__x0007__x0001__x0001_?_x0002_ÿÿÿÿÿÿÿÿÿÿÿÿÿÿÿ¯?(_x0002__x001e__x0016_ ???¼$ÿÿÿÿ????_x0006__x0016_??????????????Í!Ë??????????           ?????           ????Fþ_x0016_?_x000d_FÆ_x0016_Pš_x001a_7_x0014__x000b_Àt_x0019_‹F_x0006_‹V_x0008_‰Fö‰VøÿvþFÆ_x0016_Pš‚C_x0014_ÉË¸ÿ_x0013_U‹ì_x001e_Ø‹F_x000a_‹V_x000c_Ä^_x0006_&amp;‰G_x0008_&amp;‰W_x000a__x001f_ÉË?¸ÿ_x0013_È_x0006_??WV_x001e_Ø‹^_x000a_‹v_x0006_ƒûÿt_x0007_F_x0008_&amp;‰\_x000a_ƒ~_x000c_?u.F_x0008_&amp;ÿt_x0002_&amp;ÿ4&amp; 2" xfId="4978"/>
    <cellStyle name="þ_x001d_ð·_x000c_æþ'_x000d_ßþU_x0001_Ø_x0005_ü_x0014__x0007__x0001__x0001_?_x0002_ÿÿÿÿÿÿÿÿÿÿÿÿÿÿÿ¯?(_x0002__x001e__x0016_ ???¼$ÿÿÿÿ????_x0006__x0016_??????????????Í!Ë??????????           ?????           ????Fþ_x0016_?_x000d_FÆ_x0016_Pš_x001a_7_x0014__x000b_Àt_x0019_‹F_x0006_‹V_x0008_‰Fö‰VøÿvþFÆ_x0016_Pš‚C_x0014_ÉË¸ÿ_x0013_U‹ì_x001e_Ø‹F_x000a_‹V_x000c_Ä^_x0006_&amp;‰G_x0008_&amp;‰W_x000a__x001f_ÉË?¸ÿ_x0013_È_x0006_??WV_x001e_Ø‹^_x000a_‹v_x0006_ƒûÿt_x0007_F_x0008_&amp;‰\_x000a_ƒ~_x000c_?u.F_x0008_&amp;ÿt_x0002_&amp;ÿ4&amp; 2 2" xfId="9284"/>
    <cellStyle name="þ_x001d_ð·_x000c_æþ'_x000d_ßþU_x0001_Ø_x0005_ü_x0014__x0007__x0001__x0001_?_x0002_ÿÿÿÿÿÿÿÿÿÿÿÿÿÿÿ¯?(_x0002__x001e__x0016_ ???¼$ÿÿÿÿ????_x0006__x0016_??????????????Í!Ë??????????           ?????           ????Fþ_x0016_?_x000d_FÆ_x0016_Pš_x001a_7_x0014__x000b_Àt_x0019_‹F_x0006_‹V_x0008_‰Fö‰VøÿvþFÆ_x0016_Pš‚C_x0014_ÉË¸ÿ_x0013_U‹ì_x001e_Ø‹F_x000a_‹V_x000c_Ä^_x0006_&amp;‰G_x0008_&amp;‰W_x000a__x001f_ÉË?¸ÿ_x0013_È_x0006_??WV_x001e_Ø‹^_x000a_‹v_x0006_ƒûÿt_x0007_F_x0008_&amp;‰\_x000a_ƒ~_x000c_?u.F_x0008_&amp;ÿt_x0002_&amp;ÿ4&amp; 3" xfId="7294"/>
    <cellStyle name="þ_x001d_ð·_x000c_æþ'_x000d_ßþU_x0001_Ø_x0005_ü_x0014__x0007__x0001__x0001_?_x0002_ÿÿÿÿÿÿÿÿÿÿÿÿÿÿÿ¯?(_x0002__x001e__x0016_ ???¼$ÿÿÿÿ????_x0006__x0016_??????????????Í!Ë??????????           ?????           ????Fþ_x0016_?_x000d_FÆ_x0016_Pš_x001a_7_x0014__x000b_Àt_x0019_‹F_x0006_‹V_x0008_‰Fö‰VøÿvþFÆ_x0016_Pš‚C_x0014_ÉË¸ÿ_x0013_U‹ì_x001e_Ø‹F_x000a_‹V_x000c_Ä^_x0006_&amp;‰G_x0008_&amp;‰W_x000a__x001f_ÉË?¸ÿ_x0013_È_x0006_??WV_x001e_Ø‹^_x000a_‹v_x0006_ƒûÿt_x0007_F_x0008_&amp;‰\_x000a_ƒ~_x000c_?u.F_x0008_&amp;ÿt_x0002_&amp;ÿ4&amp; 4" xfId="8257"/>
    <cellStyle name="þ_x001d_ð·_x000c_æþ'_x000d_ßþU_x0001_Ø_x0005_ü_x0014__x0007__x0001__x0001_?_x0002_ÿÿÿÿÿÿÿÿÿÿÿÿÿÿÿ¯?(_x0002__x001e__x0016_ ???¼$ÿÿÿÿ????_x0006__x0016_??????????????Í!Ë??????????           ?????           ????Fþ_x0016_?_x000d_FÆ_x0016_Pš_x001a_7_x0014__x000b_Àt_x0019_‹F_x0006_‹V_x0008_‰Fö‰VøÿvþFÆ_x0016_Pš‚C_x0014_ÉË¸ÿ_x0013_U‹ì_x001e_ŽØ‹F_x000a_‹V_x000c_Ä^_x0006_&amp;‰G_x0008_&amp;‰W_x000a__x001f_ÉË?¸ÿ_x0013_È_x0006_??WV_x001e_ŽØ‹^_x000a_‹v_x0006_ƒûÿt_x0007_ŽF_x0008_&amp;‰\_x000a_ƒ~_x000c_?u.ŽF_x0008_&amp;ÿt_x0002_&amp;ÿ4&amp;" xfId="4979"/>
    <cellStyle name="þ_x001d_ð·_x000c_æþ'_x000d_ßþU_x0001_Ø_x0005_ü_x0014__x0007__x0001__x0001_?_x0002_ÿÿÿÿÿÿÿÿÿÿÿÿÿÿÿ¯?(_x0002__x001e__x0016_ ???¼$ÿÿÿÿ????_x0006__x0016_??????????????Í!Ë??????????           ?????           ????Fþ_x0016_?_x000d_FÆ_x0016_Pš_x001a_7_x0014__x000b_Àt_x0019_‹F_x0006_‹V_x0008_‰Fö‰VøÿvþFÆ_x0016_Pš‚C_x0014_ÉË¸ÿ_x0013_U‹ì_x001e_ŽØ‹F_x000a_‹V_x000c_Ä^_x0006_&amp;‰G_x0008_&amp;‰W_x000a__x001f_ÉË?¸ÿ_x0013_È_x0006_??WV_x001e_ŽØ‹^_x000a_‹v_x0006_ƒûÿt_x0007_ŽF_x0008_&amp;‰\_x000a_ƒ~_x000c_?u.ŽF_x0008_&amp;ÿt_x0002_&amp;ÿ4&amp; 2" xfId="4980"/>
    <cellStyle name="þ_x001d_ð·_x000c_æþ'_x000d_ßþU_x0001_Ø_x0005_ü_x0014__x0007__x0001__x0001_?_x0002_ÿÿÿÿÿÿÿÿÿÿÿÿÿÿÿ¯?(_x0002__x001e__x0016_ ???¼$ÿÿÿÿ????_x0006__x0016_??????????????Í!Ë??????????           ?????           ????Fþ_x0016_?_x000d_FÆ_x0016_Pš_x001a_7_x0014__x000b_Àt_x0019_‹F_x0006_‹V_x0008_‰Fö‰VøÿvþFÆ_x0016_Pš‚C_x0014_ÉË¸ÿ_x0013_U‹ì_x001e_ŽØ‹F_x000a_‹V_x000c_Ä^_x0006_&amp;‰G_x0008_&amp;‰W_x000a__x001f_ÉË?¸ÿ_x0013_È_x0006_??WV_x001e_ŽØ‹^_x000a_‹v_x0006_ƒûÿt_x0007_ŽF_x0008_&amp;‰\_x000a_ƒ~_x000c_?u.ŽF_x0008_&amp;ÿt_x0002_&amp;ÿ4&amp; 2 2" xfId="9285"/>
    <cellStyle name="þ_x001d_ð·_x000c_æþ'_x000d_ßþU_x0001_Ø_x0005_ü_x0014__x0007__x0001__x0001_?_x0002_ÿÿÿÿÿÿÿÿÿÿÿÿÿÿÿ¯?(_x0002__x001e__x0016_ ???¼$ÿÿÿÿ????_x0006__x0016_??????????????Í!Ë??????????           ?????           ????Fþ_x0016_?_x000d_FÆ_x0016_Pš_x001a_7_x0014__x000b_Àt_x0019_‹F_x0006_‹V_x0008_‰Fö‰VøÿvþFÆ_x0016_Pš‚C_x0014_ÉË¸ÿ_x0013_U‹ì_x001e_ŽØ‹F_x000a_‹V_x000c_Ä^_x0006_&amp;‰G_x0008_&amp;‰W_x000a__x001f_ÉË?¸ÿ_x0013_È_x0006_??WV_x001e_ŽØ‹^_x000a_‹v_x0006_ƒûÿt_x0007_ŽF_x0008_&amp;‰\_x000a_ƒ~_x000c_?u.ŽF_x0008_&amp;ÿt_x0002_&amp;ÿ4&amp; 3" xfId="7295"/>
    <cellStyle name="þ_x001d_ð·_x000c_æþ'_x000d_ßþU_x0001_Ø_x0005_ü_x0014__x0007__x0001__x0001_?_x0002_ÿÿÿÿÿÿÿÿÿÿÿÿÿÿÿ¯?(_x0002__x001e__x0016_ ???¼$ÿÿÿÿ????_x0006__x0016_??????????????Í!Ë??????????           ?????           ????Fþ_x0016_?_x000d_FÆ_x0016_Pš_x001a_7_x0014__x000b_Àt_x0019_‹F_x0006_‹V_x0008_‰Fö‰VøÿvþFÆ_x0016_Pš‚C_x0014_ÉË¸ÿ_x0013_U‹ì_x001e_ŽØ‹F_x000a_‹V_x000c_Ä^_x0006_&amp;‰G_x0008_&amp;‰W_x000a__x001f_ÉË?¸ÿ_x0013_È_x0006_??WV_x001e_ŽØ‹^_x000a_‹v_x0006_ƒûÿt_x0007_ŽF_x0008_&amp;‰\_x000a_ƒ~_x000c_?u.ŽF_x0008_&amp;ÿt_x0002_&amp;ÿ4&amp; 4" xfId="8258"/>
    <cellStyle name="þð·æþ'_x000d_ßþUØü?ÿÿÿÿÿÿÿÿÿÿÿÿÿÿÿ¯?( ???¼$ÿÿÿÿ??????????????????Í!Ë??????????           ?????           ?????????_x000d_C:\WINDOWS\_x000d_V_x000d_S\TEMP_x000d_NC;C:\NU;C:\VIRUS;_x000d_?????????????????????????????????????????????????????????????????????????????" xfId="4981"/>
    <cellStyle name="þð·æþ'_x000d_ßþUØü?ÿÿÿÿÿÿÿÿÿÿÿÿÿÿÿ¯?( ???¼$ÿÿÿÿ??????????????????Í!Ë??????????           ?????           ?????????_x000d_C:\WINDOWS\_x000d_V_x000d_S\TEMP_x000d_NC;C:\NU;C:\VIRUS;_x000d_????????????????????????????????????????????????????????????????????????????? 2" xfId="4982"/>
    <cellStyle name="þð·æþ'_x000d_ßþUØü?ÿÿÿÿÿÿÿÿÿÿÿÿÿÿÿ¯?( ???¼$ÿÿÿÿ??????????????????Í!Ë??????????           ?????           ?????????_x000d_C:\WINDOWS\_x000d_V_x000d_S\TEMP_x000d_NC;C:\NU;C:\VIRUS;_x000d_????????????????????????????????????????????????????????????????????????????? 2 2" xfId="9287"/>
    <cellStyle name="þð·æþ'_x000d_ßþUØü?ÿÿÿÿÿÿÿÿÿÿÿÿÿÿÿ¯?( ???¼$ÿÿÿÿ??????????????????Í!Ë??????????           ?????           ?????????_x000d_C:\WINDOWS\_x000d_V_x000d_S\TEMP_x000d_NC;C:\NU;C:\VIRUS;_x000d_????????????????????????????????????????????????????????????????????????????? 3" xfId="7296"/>
    <cellStyle name="þð·æþ'_x000d_ßþUØü?ÿÿÿÿÿÿÿÿÿÿÿÿÿÿÿ¯?( ???¼$ÿÿÿÿ??????????????????Í!Ë??????????           ?????           ?????????_x000d_C:\WINDOWS\_x000d_V_x000d_S\TEMP_x000d_NC;C:\NU;C:\VIRUS;_x000d_????????????????????????????????????????????????????????????????????????????? 4" xfId="8259"/>
    <cellStyle name="þð·æþ'_x000d_ßþUØü?ÿÿÿÿÿÿÿÿÿÿÿÿÿÿÿ¯?( ???¼$ÿÿÿÿ??????????????????Í!Ë??????????           ?????           ?????????_x000d_C:\WINDOWS\_x000d_V_x000d_S\TEMP_x000d_NC;C:\NU;C:\VIRUS;_x000d_????????????????????????????????????????????????????????????????????????????? 5" xfId="9286"/>
    <cellStyle name="þð·æþ'_x000d_ßþUØü?ÿÿÿÿÿÿÿÿÿÿÿÿÿÿÿ¯?( ???¼$ÿÿÿÿ??????????????????Í!Ë??????????           ?????           ????Fþ?_x000d_FÆPš7Àt‹F‹V‰Fö‰VøÿvþFÆPš‚CÉË¸ÿU‹ìŽØ‹F_x000a_‹VÄ^&amp;‰G&amp;‰W_x000a_ÉË?¸ÿÈ??WVŽØ‹^_x000a_‹vƒûÿtŽF&amp;‰\_x000a_ƒ~?u.ŽF&amp;ÿt&amp;ÿ4&amp;" xfId="4983"/>
    <cellStyle name="þð·æþ'_x000d_ßþUØü?ÿÿÿÿÿÿÿÿÿÿÿÿÿÿÿ¯?( ???¼$ÿÿÿÿ??????????????????Í!Ë??????????           ?????           ????Fþ?_x000d_FÆPš7Àt‹F‹V‰Fö‰VøÿvþFÆPš‚CÉË¸ÿU‹ìŽØ‹F_x000a_‹VÄ^&amp;‰G&amp;‰W_x000a_ÉË?¸ÿÈ??WVŽØ‹^_x000a_‹vƒûÿtŽF&amp;‰\_x000a_ƒ~?u.ŽF&amp;ÿt&amp;ÿ4&amp; 2" xfId="4984"/>
    <cellStyle name="þð·æþ'_x000d_ßþUØü?ÿÿÿÿÿÿÿÿÿÿÿÿÿÿÿ¯?( ???¼$ÿÿÿÿ??????????????????Í!Ë??????????           ?????           ????Fþ?_x000d_FÆPš7Àt‹F‹V‰Fö‰VøÿvþFÆPš‚CÉË¸ÿU‹ìŽØ‹F_x000a_‹VÄ^&amp;‰G&amp;‰W_x000a_ÉË?¸ÿÈ??WVŽØ‹^_x000a_‹vƒûÿtŽF&amp;‰\_x000a_ƒ~?u.ŽF&amp;ÿt&amp;ÿ4&amp; 2 2" xfId="9289"/>
    <cellStyle name="þð·æþ'_x000d_ßþUØü?ÿÿÿÿÿÿÿÿÿÿÿÿÿÿÿ¯?( ???¼$ÿÿÿÿ??????????????????Í!Ë??????????           ?????           ????Fþ?_x000d_FÆPš7Àt‹F‹V‰Fö‰VøÿvþFÆPš‚CÉË¸ÿU‹ìŽØ‹F_x000a_‹VÄ^&amp;‰G&amp;‰W_x000a_ÉË?¸ÿÈ??WVŽØ‹^_x000a_‹vƒûÿtŽF&amp;‰\_x000a_ƒ~?u.ŽF&amp;ÿt&amp;ÿ4&amp; 3" xfId="7297"/>
    <cellStyle name="þð·æþ'_x000d_ßþUØü?ÿÿÿÿÿÿÿÿÿÿÿÿÿÿÿ¯?( ???¼$ÿÿÿÿ??????????????????Í!Ë??????????           ?????           ????Fþ?_x000d_FÆPš7Àt‹F‹V‰Fö‰VøÿvþFÆPš‚CÉË¸ÿU‹ìŽØ‹F_x000a_‹VÄ^&amp;‰G&amp;‰W_x000a_ÉË?¸ÿÈ??WVŽØ‹^_x000a_‹vƒûÿtŽF&amp;‰\_x000a_ƒ~?u.ŽF&amp;ÿt&amp;ÿ4&amp; 4" xfId="8260"/>
    <cellStyle name="þð·æþ'_x000d_ßþUØü?ÿÿÿÿÿÿÿÿÿÿÿÿÿÿÿ¯?( ???¼$ÿÿÿÿ??????????????????Í!Ë??????????           ?????           ????Fþ?_x000d_FÆPš7Àt‹F‹V‰Fö‰VøÿvþFÆPš‚CÉË¸ÿU‹ìŽØ‹F_x000a_‹VÄ^&amp;‰G&amp;‰W_x000a_ÉË?¸ÿÈ??WVŽØ‹^_x000a_‹vƒûÿtŽF&amp;‰\_x000a_ƒ~?u.ŽF&amp;ÿt&amp;ÿ4&amp; 5" xfId="9288"/>
    <cellStyle name="þ_x001d_ðÇ%Uý—&amp;Hý9_x0008_Ÿ s_x000a__x0007__x0001__x0001_" xfId="4985"/>
    <cellStyle name="þ_x001d_ðÇ%Uý—&amp;Hý9_x0008_Ÿ s_x000a__x0007__x0001__x0001_ 2" xfId="4986"/>
    <cellStyle name="þ_x001d_ðÇ%Uý—&amp;Hý9_x0008_Ÿ s_x000a__x0007__x0001__x0001_ 2 2" xfId="9291"/>
    <cellStyle name="þ_x001d_ðÇ%Uý—&amp;Hý9_x0008_Ÿ s_x000a__x0007__x0001__x0001_ 3" xfId="7298"/>
    <cellStyle name="þ_x001d_ðÇ%Uý—&amp;Hý9_x0008_Ÿ s_x000a__x0007__x0001__x0001_ 4" xfId="8261"/>
    <cellStyle name="þ_x001d_ðÇ%Uý—&amp;Hý9_x0008_Ÿ s_x000a__x0007__x0001__x0001_ 5" xfId="9290"/>
    <cellStyle name="þ_x001d_ðÇ%Uý—&amp;Hý9_x0008_Ÿ s_x000a__x0007__x0001__x0001_?_x0002_ÿÿÿÿÿÿÿÿÿÿÿÿÿÿÿ_x0001_(_x0002_—_x000d_???Î_x001f_ÿÿÿÿ????_x0007_???????????????Í!Ë??????????           ?????           ?????????_x000d_C:\WINDOWS\country.sys_x000d_??????????????????????????????????????????????????????????????????????????????????????????????" xfId="4987"/>
    <cellStyle name="þ_x001d_ðÇ%Uý—&amp;Hý9_x0008_Ÿ s_x000a__x0007__x0001__x0001_?_x0002_ÿÿÿÿÿÿÿÿÿÿÿÿÿÿÿ_x0001_(_x0002_—_x000d_???Î_x001f_ÿÿÿÿ????_x0007_???????????????Í!Ë??????????           ?????           ?????????_x000d_C:\WINDOWS\country.sys_x000d_?????????????????????????????????????????????????????????????????????????????????????????????? 2" xfId="4988"/>
    <cellStyle name="þ_x001d_ðÇ%Uý—&amp;Hý9_x0008_Ÿ s_x000a__x0007__x0001__x0001_?_x0002_ÿÿÿÿÿÿÿÿÿÿÿÿÿÿÿ_x0001_(_x0002_—_x000d_???Î_x001f_ÿÿÿÿ????_x0007_???????????????Í!Ë??????????           ?????           ?????????_x000d_C:\WINDOWS\country.sys_x000d_?????????????????????????????????????????????????????????????????????????????????????????????? 2 2" xfId="9293"/>
    <cellStyle name="þ_x001d_ðÇ%Uý—&amp;Hý9_x0008_Ÿ s_x000a__x0007__x0001__x0001_?_x0002_ÿÿÿÿÿÿÿÿÿÿÿÿÿÿÿ_x0001_(_x0002_—_x000d_???Î_x001f_ÿÿÿÿ????_x0007_???????????????Í!Ë??????????           ?????           ?????????_x000d_C:\WINDOWS\country.sys_x000d_?????????????????????????????????????????????????????????????????????????????????????????????? 3" xfId="7299"/>
    <cellStyle name="þ_x001d_ðÇ%Uý—&amp;Hý9_x0008_Ÿ s_x000a__x0007__x0001__x0001_?_x0002_ÿÿÿÿÿÿÿÿÿÿÿÿÿÿÿ_x0001_(_x0002_—_x000d_???Î_x001f_ÿÿÿÿ????_x0007_???????????????Í!Ë??????????           ?????           ?????????_x000d_C:\WINDOWS\country.sys_x000d_?????????????????????????????????????????????????????????????????????????????????????????????? 4" xfId="8262"/>
    <cellStyle name="þ_x001d_ðÇ%Uý—&amp;Hý9_x0008_Ÿ s_x000a__x0007__x0001__x0001_?_x0002_ÿÿÿÿÿÿÿÿÿÿÿÿÿÿÿ_x0001_(_x0002_—_x000d_???Î_x001f_ÿÿÿÿ????_x0007_???????????????Í!Ë??????????           ?????           ?????????_x000d_C:\WINDOWS\country.sys_x000d_?????????????????????????????????????????????????????????????????????????????????????????????? 5" xfId="9292"/>
    <cellStyle name="þ_x001d_ðÇ%Uý—&amp;Hý9_x0008_Ÿ_x0009_s_x000a__x0007__x0001__x0001_" xfId="4989"/>
    <cellStyle name="þ_x001d_ðÇ%Uý—&amp;Hý9_x0008_Ÿ_x0009_s_x000a__x0007__x0001__x0001_ 2" xfId="4990"/>
    <cellStyle name="þ_x001d_ðÇ%Uý—&amp;Hý9_x0008_Ÿ_x0009_s_x000a__x0007__x0001__x0001_ 2 2" xfId="9295"/>
    <cellStyle name="þ_x001d_ðÇ%Uý—&amp;Hý9_x0008_Ÿ_x0009_s_x000a__x0007__x0001__x0001_ 3" xfId="7300"/>
    <cellStyle name="þ_x001d_ðÇ%Uý—&amp;Hý9_x0008_Ÿ_x0009_s_x000a__x0007__x0001__x0001_ 4" xfId="8263"/>
    <cellStyle name="þ_x001d_ðÇ%Uý—&amp;Hý9_x0008_Ÿ_x0009_s_x000a__x0007__x0001__x0001_ 5" xfId="9294"/>
    <cellStyle name="þ_x001d_ðÇ%Uý—&amp;Hý9_x0008_Ÿ_x0009_s_x000a__x0007__x0001__x0001_?_x0002_ÿÿÿÿÿÿÿÿÿÿÿÿÿÿÿ_x0001_(_x0002_—_x000d_???Î_x001f_ÿÿÿÿ????_x0007_???????????????Í!Ë??????????           ?????           ?????????_x000d_C:\WINDOWS\country.sys_x000d_??????????????????????????????????????????????????????????????????????????????????????????????" xfId="4991"/>
    <cellStyle name="þ_x001d_ðÇ%Uý—&amp;Hý9_x0008_Ÿ_x0009_s_x000a__x0007__x0001__x0001_?_x0002_ÿÿÿÿÿÿÿÿÿÿÿÿÿÿÿ_x0001_(_x0002_—_x000d_???Î_x001f_ÿÿÿÿ????_x0007_???????????????Í!Ë??????????           ?????           ?????????_x000d_C:\WINDOWS\country.sys_x000d_?????????????????????????????????????????????????????????????????????????????????????????????? 2" xfId="4992"/>
    <cellStyle name="þ_x001d_ðÇ%Uý—&amp;Hý9_x0008_Ÿ_x0009_s_x000a__x0007__x0001__x0001_?_x0002_ÿÿÿÿÿÿÿÿÿÿÿÿÿÿÿ_x0001_(_x0002_—_x000d_???Î_x001f_ÿÿÿÿ????_x0007_???????????????Í!Ë??????????           ?????           ?????????_x000d_C:\WINDOWS\country.sys_x000d_?????????????????????????????????????????????????????????????????????????????????????????????? 2 2" xfId="9297"/>
    <cellStyle name="þ_x001d_ðÇ%Uý—&amp;Hý9_x0008_Ÿ_x0009_s_x000a__x0007__x0001__x0001_?_x0002_ÿÿÿÿÿÿÿÿÿÿÿÿÿÿÿ_x0001_(_x0002_—_x000d_???Î_x001f_ÿÿÿÿ????_x0007_???????????????Í!Ë??????????           ?????           ?????????_x000d_C:\WINDOWS\country.sys_x000d_?????????????????????????????????????????????????????????????????????????????????????????????? 3" xfId="7301"/>
    <cellStyle name="þ_x001d_ðÇ%Uý—&amp;Hý9_x0008_Ÿ_x0009_s_x000a__x0007__x0001__x0001_?_x0002_ÿÿÿÿÿÿÿÿÿÿÿÿÿÿÿ_x0001_(_x0002_—_x000d_???Î_x001f_ÿÿÿÿ????_x0007_???????????????Í!Ë??????????           ?????           ?????????_x000d_C:\WINDOWS\country.sys_x000d_?????????????????????????????????????????????????????????????????????????????????????????????? 4" xfId="8264"/>
    <cellStyle name="þ_x001d_ðÇ%Uý—&amp;Hý9_x0008_Ÿ_x0009_s_x000a__x0007__x0001__x0001_?_x0002_ÿÿÿÿÿÿÿÿÿÿÿÿÿÿÿ_x0001_(_x0002_—_x000d_???Î_x001f_ÿÿÿÿ????_x0007_???????????????Í!Ë??????????           ?????           ?????????_x000d_C:\WINDOWS\country.sys_x000d_?????????????????????????????????????????????????????????????????????????????????????????????? 5" xfId="9296"/>
    <cellStyle name="þ_x001d_ðK_x000c_Fý_x001b__x000d_9ýU_x0001_Ð_x0008_¦)_x0007__x0001__x0001_" xfId="4993"/>
    <cellStyle name="þ_x001d_ðK_x000c_Fý_x001b__x000d_9ýU_x0001_Ð_x0008_¦)_x0007__x0001__x0001_ 2" xfId="4994"/>
    <cellStyle name="þ_x001d_ðK_x000c_Fý_x001b__x000d_9ýU_x0001_Ð_x0008_¦)_x0007__x0001__x0001_ 2 2" xfId="9298"/>
    <cellStyle name="þ_x001d_ðK_x000c_Fý_x001b__x000d_9ýU_x0001_Ð_x0008_¦)_x0007__x0001__x0001_ 3" xfId="7302"/>
    <cellStyle name="þ_x001d_ðK_x000c_Fý_x001b__x000d_9ýU_x0001_Ð_x0008_¦)_x0007__x0001__x0001_ 4" xfId="8265"/>
    <cellStyle name="thuong-10" xfId="4995"/>
    <cellStyle name="thuong-10 2" xfId="4996"/>
    <cellStyle name="thuong-10 2 2" xfId="9299"/>
    <cellStyle name="thuong-10 3" xfId="7303"/>
    <cellStyle name="thuong-10 4" xfId="8266"/>
    <cellStyle name="thuong-11" xfId="4997"/>
    <cellStyle name="thuong-11 2" xfId="4998"/>
    <cellStyle name="thuong-11 2 2" xfId="9300"/>
    <cellStyle name="thuong-11 3" xfId="7304"/>
    <cellStyle name="thuong-11 4" xfId="8267"/>
    <cellStyle name="Thuyet minh" xfId="4999"/>
    <cellStyle name="Thuyet minh 2" xfId="5000"/>
    <cellStyle name="Thuyet minh 2 2" xfId="9301"/>
    <cellStyle name="Thuyet minh 3" xfId="7305"/>
    <cellStyle name="Thuyet minh 4" xfId="8268"/>
    <cellStyle name="tit1" xfId="5001"/>
    <cellStyle name="tit1 2" xfId="5002"/>
    <cellStyle name="tit1 2 2" xfId="9302"/>
    <cellStyle name="tit1 3" xfId="7285"/>
    <cellStyle name="tit1 4" xfId="8269"/>
    <cellStyle name="tit2" xfId="5003"/>
    <cellStyle name="tit2 2" xfId="5004"/>
    <cellStyle name="tit2 2 2" xfId="9303"/>
    <cellStyle name="tit2 3" xfId="7286"/>
    <cellStyle name="tit2 4" xfId="8270"/>
    <cellStyle name="tit3" xfId="5005"/>
    <cellStyle name="tit3 2" xfId="5006"/>
    <cellStyle name="tit3 2 2" xfId="9304"/>
    <cellStyle name="tit3 3" xfId="7287"/>
    <cellStyle name="tit3 4" xfId="8271"/>
    <cellStyle name="tit4" xfId="5007"/>
    <cellStyle name="tit4 2" xfId="5008"/>
    <cellStyle name="tit4 2 2" xfId="9305"/>
    <cellStyle name="tit4 3" xfId="7288"/>
    <cellStyle name="tit4 4" xfId="8272"/>
    <cellStyle name="Title 2" xfId="5009"/>
    <cellStyle name="Title 2 2" xfId="8273"/>
    <cellStyle name="Title 2 3" xfId="9306"/>
    <cellStyle name="Tongcong" xfId="5010"/>
    <cellStyle name="Tongcong 2" xfId="5011"/>
    <cellStyle name="Tongcong 2 2" xfId="9307"/>
    <cellStyle name="Tongcong 3" xfId="7289"/>
    <cellStyle name="Tongcong 4" xfId="8274"/>
    <cellStyle name="Total 2" xfId="5012"/>
    <cellStyle name="Total 2 2" xfId="8275"/>
    <cellStyle name="Total 2 3" xfId="9308"/>
    <cellStyle name="Total 3" xfId="5013"/>
    <cellStyle name="Total 3 2" xfId="9309"/>
    <cellStyle name="Total 4" xfId="5014"/>
    <cellStyle name="Total 4 2" xfId="9310"/>
    <cellStyle name="Valuta (0)_CALPREZZ" xfId="5015"/>
    <cellStyle name="Valuta_ PESO ELETTR." xfId="5016"/>
    <cellStyle name="VANG1" xfId="5017"/>
    <cellStyle name="VANG1 2" xfId="5018"/>
    <cellStyle name="VANG1 2 2" xfId="9311"/>
    <cellStyle name="VANG1 3" xfId="7306"/>
    <cellStyle name="VANG1 4" xfId="8276"/>
    <cellStyle name="viet" xfId="5019"/>
    <cellStyle name="viet 10" xfId="8277"/>
    <cellStyle name="viet 11" xfId="9312"/>
    <cellStyle name="viet 2" xfId="5020"/>
    <cellStyle name="viet 2 2" xfId="9313"/>
    <cellStyle name="viet 3" xfId="5021"/>
    <cellStyle name="viet 3 2" xfId="9314"/>
    <cellStyle name="viet 4" xfId="5022"/>
    <cellStyle name="viet 4 2" xfId="9315"/>
    <cellStyle name="viet 5" xfId="5023"/>
    <cellStyle name="viet 5 2" xfId="9316"/>
    <cellStyle name="viet 6" xfId="5024"/>
    <cellStyle name="viet 6 2" xfId="9317"/>
    <cellStyle name="viet 7" xfId="5025"/>
    <cellStyle name="viet 7 2" xfId="9318"/>
    <cellStyle name="viet 8" xfId="5026"/>
    <cellStyle name="viet 8 2" xfId="9319"/>
    <cellStyle name="viet 9" xfId="7307"/>
    <cellStyle name="viet2" xfId="5027"/>
    <cellStyle name="viet2 10" xfId="8278"/>
    <cellStyle name="viet2 11" xfId="9320"/>
    <cellStyle name="viet2 2" xfId="5028"/>
    <cellStyle name="viet2 2 2" xfId="9321"/>
    <cellStyle name="viet2 3" xfId="5029"/>
    <cellStyle name="viet2 3 2" xfId="9322"/>
    <cellStyle name="viet2 4" xfId="5030"/>
    <cellStyle name="viet2 4 2" xfId="9323"/>
    <cellStyle name="viet2 5" xfId="5031"/>
    <cellStyle name="viet2 5 2" xfId="9324"/>
    <cellStyle name="viet2 6" xfId="5032"/>
    <cellStyle name="viet2 6 2" xfId="9325"/>
    <cellStyle name="viet2 7" xfId="5033"/>
    <cellStyle name="viet2 7 2" xfId="9326"/>
    <cellStyle name="viet2 8" xfId="5034"/>
    <cellStyle name="viet2 8 2" xfId="9327"/>
    <cellStyle name="viet2 9" xfId="7308"/>
    <cellStyle name="VN new romanNormal" xfId="5035"/>
    <cellStyle name="VN new romanNormal 2" xfId="5036"/>
    <cellStyle name="VN new romanNormal 2 2" xfId="9328"/>
    <cellStyle name="VN new romanNormal 3" xfId="7309"/>
    <cellStyle name="VN new romanNormal 4" xfId="8279"/>
    <cellStyle name="Vn Time 13" xfId="5037"/>
    <cellStyle name="Vn Time 13 2" xfId="5038"/>
    <cellStyle name="Vn Time 13 2 2" xfId="9329"/>
    <cellStyle name="Vn Time 13 3" xfId="7310"/>
    <cellStyle name="Vn Time 13 4" xfId="8280"/>
    <cellStyle name="Vn Time 14" xfId="5039"/>
    <cellStyle name="Vn Time 14 2" xfId="5040"/>
    <cellStyle name="Vn Time 14 2 2" xfId="9330"/>
    <cellStyle name="Vn Time 14 3" xfId="7311"/>
    <cellStyle name="Vn Time 14 4" xfId="8281"/>
    <cellStyle name="VN time new roman" xfId="5041"/>
    <cellStyle name="VN time new roman 2" xfId="5042"/>
    <cellStyle name="VN time new roman 2 2" xfId="9331"/>
    <cellStyle name="VN time new roman 3" xfId="7312"/>
    <cellStyle name="VN time new roman 4" xfId="8282"/>
    <cellStyle name="vn_time" xfId="5043"/>
    <cellStyle name="vnbo" xfId="5044"/>
    <cellStyle name="vnbo 2" xfId="5045"/>
    <cellStyle name="vnbo 2 2" xfId="9332"/>
    <cellStyle name="vnbo 3" xfId="7313"/>
    <cellStyle name="vnbo 4" xfId="8283"/>
    <cellStyle name="vnhead1" xfId="5046"/>
    <cellStyle name="vnhead1 2" xfId="5047"/>
    <cellStyle name="vnhead1 2 2" xfId="9333"/>
    <cellStyle name="vnhead1 3" xfId="7316"/>
    <cellStyle name="vnhead1 4" xfId="8284"/>
    <cellStyle name="vnhead2" xfId="5048"/>
    <cellStyle name="vnhead2 2" xfId="5049"/>
    <cellStyle name="vnhead2 2 2" xfId="9334"/>
    <cellStyle name="vnhead2 3" xfId="7317"/>
    <cellStyle name="vnhead2 4" xfId="8285"/>
    <cellStyle name="vnhead3" xfId="5050"/>
    <cellStyle name="vnhead3 2" xfId="5051"/>
    <cellStyle name="vnhead3 2 2" xfId="9335"/>
    <cellStyle name="vnhead3 3" xfId="7318"/>
    <cellStyle name="vnhead3 4" xfId="8286"/>
    <cellStyle name="vnhead4" xfId="5052"/>
    <cellStyle name="vnhead4 2" xfId="5053"/>
    <cellStyle name="vnhead4 2 2" xfId="9336"/>
    <cellStyle name="vnhead4 3" xfId="7319"/>
    <cellStyle name="vnhead4 4" xfId="8287"/>
    <cellStyle name="vntxt1" xfId="5054"/>
    <cellStyle name="vntxt1 2" xfId="5055"/>
    <cellStyle name="vntxt1 2 2" xfId="9337"/>
    <cellStyle name="vntxt1 3" xfId="7314"/>
    <cellStyle name="vntxt1 4" xfId="8288"/>
    <cellStyle name="vntxt2" xfId="5056"/>
    <cellStyle name="vntxt2 2" xfId="5057"/>
    <cellStyle name="vntxt2 2 2" xfId="9338"/>
    <cellStyle name="vntxt2 3" xfId="7315"/>
    <cellStyle name="vntxt2 4" xfId="8289"/>
    <cellStyle name="Währung [0]_UXO VII" xfId="5058"/>
    <cellStyle name="Währung_UXO VII" xfId="5059"/>
    <cellStyle name="Walutowy [0]_Invoices2001Slovakia" xfId="5060"/>
    <cellStyle name="Walutowy_Invoices2001Slovakia" xfId="5061"/>
    <cellStyle name="Warning Text 2" xfId="5062"/>
    <cellStyle name="Warning Text 2 2" xfId="8290"/>
    <cellStyle name="Warning Text 2 3" xfId="9339"/>
    <cellStyle name="xan1" xfId="5063"/>
    <cellStyle name="xan1 2" xfId="5064"/>
    <cellStyle name="xan1 2 2" xfId="9340"/>
    <cellStyle name="xan1 3" xfId="7320"/>
    <cellStyle name="xan1 4" xfId="8291"/>
    <cellStyle name="xuan" xfId="5065"/>
    <cellStyle name="xuan 2" xfId="5066"/>
    <cellStyle name="xuan 2 2" xfId="9341"/>
    <cellStyle name="xuan 3" xfId="7321"/>
    <cellStyle name="xuan 4" xfId="8292"/>
    <cellStyle name=" [0.00]_ Att. 1- Cover" xfId="5067"/>
    <cellStyle name="_ Att. 1- Cover" xfId="5068"/>
    <cellStyle name="?_ Att. 1- Cover" xfId="5069"/>
    <cellStyle name="똿뗦먛귟 [0.00]_PRODUCT DETAIL Q1" xfId="5070"/>
    <cellStyle name="똿뗦먛귟_PRODUCT DETAIL Q1" xfId="5071"/>
    <cellStyle name="믅됞 [0.00]_PRODUCT DETAIL Q1" xfId="5072"/>
    <cellStyle name="믅됞_PRODUCT DETAIL Q1" xfId="5073"/>
    <cellStyle name="백분율_95" xfId="5074"/>
    <cellStyle name="뷭?_BOOKSHIP" xfId="5075"/>
    <cellStyle name="안건회계법인" xfId="5076"/>
    <cellStyle name="안건회계법인 2" xfId="5077"/>
    <cellStyle name="안건회계법인 2 2" xfId="9342"/>
    <cellStyle name="안건회계법인 3" xfId="7322"/>
    <cellStyle name="안건회계법인 4" xfId="8293"/>
    <cellStyle name="콤마 [ - 유형1" xfId="5078"/>
    <cellStyle name="콤마 [ - 유형1 2" xfId="5079"/>
    <cellStyle name="콤마 [ - 유형1 2 2" xfId="9343"/>
    <cellStyle name="콤마 [ - 유형1 3" xfId="7323"/>
    <cellStyle name="콤마 [ - 유형1 4" xfId="8294"/>
    <cellStyle name="콤마 [ - 유형2" xfId="5080"/>
    <cellStyle name="콤마 [ - 유형2 2" xfId="5081"/>
    <cellStyle name="콤마 [ - 유형2 2 2" xfId="9344"/>
    <cellStyle name="콤마 [ - 유형2 3" xfId="7324"/>
    <cellStyle name="콤마 [ - 유형2 4" xfId="8295"/>
    <cellStyle name="콤마 [ - 유형3" xfId="5082"/>
    <cellStyle name="콤마 [ - 유형3 2" xfId="5083"/>
    <cellStyle name="콤마 [ - 유형3 2 2" xfId="9345"/>
    <cellStyle name="콤마 [ - 유형3 3" xfId="7325"/>
    <cellStyle name="콤마 [ - 유형3 4" xfId="8296"/>
    <cellStyle name="콤마 [ - 유형4" xfId="5084"/>
    <cellStyle name="콤마 [ - 유형4 2" xfId="5085"/>
    <cellStyle name="콤마 [ - 유형4 2 2" xfId="9346"/>
    <cellStyle name="콤마 [ - 유형4 3" xfId="7326"/>
    <cellStyle name="콤마 [ - 유형4 4" xfId="8297"/>
    <cellStyle name="콤마 [ - 유형5" xfId="5086"/>
    <cellStyle name="콤마 [ - 유형5 2" xfId="5087"/>
    <cellStyle name="콤마 [ - 유형5 2 2" xfId="9347"/>
    <cellStyle name="콤마 [ - 유형5 3" xfId="7327"/>
    <cellStyle name="콤마 [ - 유형5 4" xfId="8298"/>
    <cellStyle name="콤마 [ - 유형6" xfId="5088"/>
    <cellStyle name="콤마 [ - 유형6 2" xfId="5089"/>
    <cellStyle name="콤마 [ - 유형6 2 2" xfId="9348"/>
    <cellStyle name="콤마 [ - 유형6 3" xfId="7328"/>
    <cellStyle name="콤마 [ - 유형6 4" xfId="8299"/>
    <cellStyle name="콤마 [ - 유형7" xfId="5090"/>
    <cellStyle name="콤마 [ - 유형7 2" xfId="5091"/>
    <cellStyle name="콤마 [ - 유형7 2 2" xfId="9349"/>
    <cellStyle name="콤마 [ - 유형7 3" xfId="7329"/>
    <cellStyle name="콤마 [ - 유형7 4" xfId="8300"/>
    <cellStyle name="콤마 [ - 유형8" xfId="5092"/>
    <cellStyle name="콤마 [ - 유형8 2" xfId="5093"/>
    <cellStyle name="콤마 [ - 유형8 2 2" xfId="9350"/>
    <cellStyle name="콤마 [ - 유형8 3" xfId="7330"/>
    <cellStyle name="콤마 [ - 유형8 4" xfId="8301"/>
    <cellStyle name="콤마 [0]_ 비목별 월별기술 " xfId="5094"/>
    <cellStyle name="콤마_ 비목별 월별기술 " xfId="5095"/>
    <cellStyle name="통화 [0]_00ss ordersheet" xfId="5096"/>
    <cellStyle name="통화_00ss ordersheet" xfId="5097"/>
    <cellStyle name="표준_ 97년 경영분석(안)" xfId="5098"/>
    <cellStyle name="一般_00Q3902REV.1" xfId="5099"/>
    <cellStyle name="千分位[0]_00Q3902REV.1" xfId="5100"/>
    <cellStyle name="千分位_00Q3902REV.1" xfId="5101"/>
    <cellStyle name="桁区切り_NADUONG BQ (Draft)" xfId="5102"/>
    <cellStyle name="標準_#265_Rebates and Pricing" xfId="5103"/>
    <cellStyle name="貨幣 [0]_00Q3902REV.1" xfId="5104"/>
    <cellStyle name="貨幣[0]_BRE" xfId="5105"/>
    <cellStyle name="貨幣_00Q3902REV.1" xfId="5106"/>
    <cellStyle name="通貨_MITSUI1_BQ" xfId="510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externalLink" Target="externalLinks/externalLink2.xml"/><Relationship Id="rId8" Type="http://schemas.openxmlformats.org/officeDocument/2006/relationships/worksheet" Target="worksheets/sheet8.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ADMINI~1/AppData/Local/Temp/Rar$DIa11208.31633/DTC%202020%20(Bieu%20kem%20TT)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ADMINI~1/AppData/Local/Temp/Rar$DIa7620.31267/4.12.2021.%20Dieu%20chinh%20DTC%202021-2025%20(Kem%20NQ).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TPCP"/>
      <sheetName val="Bieu 02"/>
      <sheetName val="Bieu 01 DTXD 2019"/>
      <sheetName val="TH"/>
      <sheetName val="TH DTC2020"/>
      <sheetName val="Sheet3"/>
      <sheetName val="BIEU  01NO DONG"/>
      <sheetName val="Bieu 02 TT no XDCB"/>
      <sheetName val="Sheet4"/>
      <sheetName val="BIEU 02 TT von"/>
      <sheetName val="Bieu 03 DTXD 2020"/>
      <sheetName val="BS moi"/>
      <sheetName val="NTM"/>
      <sheetName val="135"/>
      <sheetName val="Bieu02"/>
      <sheetName val="Sheet1"/>
      <sheetName val="Sheet2"/>
      <sheetName val="Bieu 03 kcm"/>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row r="9">
          <cell r="Z9">
            <v>35818</v>
          </cell>
          <cell r="AA9">
            <v>14000</v>
          </cell>
        </row>
        <row r="10">
          <cell r="AA10">
            <v>5000</v>
          </cell>
        </row>
        <row r="17">
          <cell r="AA17">
            <v>6000</v>
          </cell>
        </row>
      </sheetData>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Kangatang"/>
      <sheetName val="Kangatang_2"/>
      <sheetName val="Kangatang_3"/>
      <sheetName val="Kangatang_4"/>
      <sheetName val="Kangatang_5"/>
      <sheetName val="Kangatang_6"/>
      <sheetName val="Kangatang_7"/>
      <sheetName val="Kangatang_8"/>
      <sheetName val="Kangatang_9"/>
      <sheetName val="Bieu 01 TH"/>
      <sheetName val="Bieu 02"/>
      <sheetName val="Bieu 03"/>
      <sheetName val="Bieu 04"/>
      <sheetName val="Bieu 05"/>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row r="42">
          <cell r="P42">
            <v>3800</v>
          </cell>
          <cell r="S42">
            <v>2400</v>
          </cell>
          <cell r="V42">
            <v>3800</v>
          </cell>
        </row>
      </sheetData>
      <sheetData sheetId="14" refreshError="1">
        <row r="9">
          <cell r="P9">
            <v>3000</v>
          </cell>
          <cell r="Q9">
            <v>3399</v>
          </cell>
          <cell r="R9">
            <v>1700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
  <sheetViews>
    <sheetView workbookViewId="0"/>
  </sheetViews>
  <sheetFormatPr defaultRowHeight="14.4"/>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W56"/>
  <sheetViews>
    <sheetView tabSelected="1" view="pageBreakPreview" topLeftCell="A29" zoomScale="85" zoomScaleNormal="70" zoomScaleSheetLayoutView="85" workbookViewId="0">
      <pane ySplit="6" topLeftCell="A35" activePane="bottomLeft" state="frozen"/>
      <selection activeCell="A29" sqref="A29"/>
      <selection pane="bottomLeft" activeCell="A30" sqref="A30:W30"/>
    </sheetView>
  </sheetViews>
  <sheetFormatPr defaultRowHeight="13.8"/>
  <cols>
    <col min="1" max="1" width="7.33203125" style="27" customWidth="1"/>
    <col min="2" max="2" width="47.88671875" style="13" customWidth="1"/>
    <col min="3" max="3" width="18.6640625" style="13" hidden="1" customWidth="1"/>
    <col min="4" max="5" width="17.88671875" style="13" hidden="1" customWidth="1"/>
    <col min="6" max="6" width="17" style="13" hidden="1" customWidth="1"/>
    <col min="7" max="7" width="17" style="228" customWidth="1"/>
    <col min="8" max="8" width="10.88671875" style="13" customWidth="1"/>
    <col min="9" max="9" width="9.5546875" style="13" customWidth="1"/>
    <col min="10" max="10" width="10.44140625" style="13" customWidth="1"/>
    <col min="11" max="11" width="10.33203125" style="13" customWidth="1"/>
    <col min="12" max="12" width="11.109375" style="13" customWidth="1"/>
    <col min="13" max="13" width="11.6640625" style="13" customWidth="1"/>
    <col min="14" max="14" width="14" style="13" customWidth="1"/>
    <col min="15" max="15" width="9.33203125" style="13" customWidth="1"/>
    <col min="16" max="16" width="9.6640625" style="13" customWidth="1"/>
    <col min="17" max="17" width="13.5546875" style="13" customWidth="1"/>
    <col min="18" max="18" width="10" style="13" customWidth="1"/>
    <col min="19" max="19" width="11" style="13" customWidth="1"/>
    <col min="20" max="20" width="13.109375" style="13" customWidth="1"/>
    <col min="21" max="21" width="13.6640625" style="13" customWidth="1"/>
    <col min="22" max="22" width="14.6640625" style="13" hidden="1" customWidth="1"/>
    <col min="23" max="23" width="16.88671875" style="13" customWidth="1"/>
    <col min="24" max="258" width="9.109375" style="13"/>
    <col min="259" max="259" width="5" style="13" customWidth="1"/>
    <col min="260" max="260" width="43.109375" style="13" customWidth="1"/>
    <col min="261" max="261" width="18.6640625" style="13" customWidth="1"/>
    <col min="262" max="263" width="17.88671875" style="13" customWidth="1"/>
    <col min="264" max="264" width="10.88671875" style="13" customWidth="1"/>
    <col min="265" max="265" width="10.5546875" style="13" customWidth="1"/>
    <col min="266" max="266" width="10.44140625" style="13" customWidth="1"/>
    <col min="267" max="267" width="10.33203125" style="13" customWidth="1"/>
    <col min="268" max="268" width="11.109375" style="13" customWidth="1"/>
    <col min="269" max="269" width="9.33203125" style="13" customWidth="1"/>
    <col min="270" max="270" width="11.109375" style="13" customWidth="1"/>
    <col min="271" max="271" width="10.33203125" style="13" customWidth="1"/>
    <col min="272" max="272" width="10" style="13" customWidth="1"/>
    <col min="273" max="273" width="10.6640625" style="13" customWidth="1"/>
    <col min="274" max="274" width="10" style="13" customWidth="1"/>
    <col min="275" max="275" width="11" style="13" customWidth="1"/>
    <col min="276" max="276" width="12.44140625" style="13" customWidth="1"/>
    <col min="277" max="277" width="14.6640625" style="13" customWidth="1"/>
    <col min="278" max="278" width="0" style="13" hidden="1" customWidth="1"/>
    <col min="279" max="279" width="20.33203125" style="13" customWidth="1"/>
    <col min="280" max="514" width="9.109375" style="13"/>
    <col min="515" max="515" width="5" style="13" customWidth="1"/>
    <col min="516" max="516" width="43.109375" style="13" customWidth="1"/>
    <col min="517" max="517" width="18.6640625" style="13" customWidth="1"/>
    <col min="518" max="519" width="17.88671875" style="13" customWidth="1"/>
    <col min="520" max="520" width="10.88671875" style="13" customWidth="1"/>
    <col min="521" max="521" width="10.5546875" style="13" customWidth="1"/>
    <col min="522" max="522" width="10.44140625" style="13" customWidth="1"/>
    <col min="523" max="523" width="10.33203125" style="13" customWidth="1"/>
    <col min="524" max="524" width="11.109375" style="13" customWidth="1"/>
    <col min="525" max="525" width="9.33203125" style="13" customWidth="1"/>
    <col min="526" max="526" width="11.109375" style="13" customWidth="1"/>
    <col min="527" max="527" width="10.33203125" style="13" customWidth="1"/>
    <col min="528" max="528" width="10" style="13" customWidth="1"/>
    <col min="529" max="529" width="10.6640625" style="13" customWidth="1"/>
    <col min="530" max="530" width="10" style="13" customWidth="1"/>
    <col min="531" max="531" width="11" style="13" customWidth="1"/>
    <col min="532" max="532" width="12.44140625" style="13" customWidth="1"/>
    <col min="533" max="533" width="14.6640625" style="13" customWidth="1"/>
    <col min="534" max="534" width="0" style="13" hidden="1" customWidth="1"/>
    <col min="535" max="535" width="20.33203125" style="13" customWidth="1"/>
    <col min="536" max="770" width="9.109375" style="13"/>
    <col min="771" max="771" width="5" style="13" customWidth="1"/>
    <col min="772" max="772" width="43.109375" style="13" customWidth="1"/>
    <col min="773" max="773" width="18.6640625" style="13" customWidth="1"/>
    <col min="774" max="775" width="17.88671875" style="13" customWidth="1"/>
    <col min="776" max="776" width="10.88671875" style="13" customWidth="1"/>
    <col min="777" max="777" width="10.5546875" style="13" customWidth="1"/>
    <col min="778" max="778" width="10.44140625" style="13" customWidth="1"/>
    <col min="779" max="779" width="10.33203125" style="13" customWidth="1"/>
    <col min="780" max="780" width="11.109375" style="13" customWidth="1"/>
    <col min="781" max="781" width="9.33203125" style="13" customWidth="1"/>
    <col min="782" max="782" width="11.109375" style="13" customWidth="1"/>
    <col min="783" max="783" width="10.33203125" style="13" customWidth="1"/>
    <col min="784" max="784" width="10" style="13" customWidth="1"/>
    <col min="785" max="785" width="10.6640625" style="13" customWidth="1"/>
    <col min="786" max="786" width="10" style="13" customWidth="1"/>
    <col min="787" max="787" width="11" style="13" customWidth="1"/>
    <col min="788" max="788" width="12.44140625" style="13" customWidth="1"/>
    <col min="789" max="789" width="14.6640625" style="13" customWidth="1"/>
    <col min="790" max="790" width="0" style="13" hidden="1" customWidth="1"/>
    <col min="791" max="791" width="20.33203125" style="13" customWidth="1"/>
    <col min="792" max="1026" width="9.109375" style="13"/>
    <col min="1027" max="1027" width="5" style="13" customWidth="1"/>
    <col min="1028" max="1028" width="43.109375" style="13" customWidth="1"/>
    <col min="1029" max="1029" width="18.6640625" style="13" customWidth="1"/>
    <col min="1030" max="1031" width="17.88671875" style="13" customWidth="1"/>
    <col min="1032" max="1032" width="10.88671875" style="13" customWidth="1"/>
    <col min="1033" max="1033" width="10.5546875" style="13" customWidth="1"/>
    <col min="1034" max="1034" width="10.44140625" style="13" customWidth="1"/>
    <col min="1035" max="1035" width="10.33203125" style="13" customWidth="1"/>
    <col min="1036" max="1036" width="11.109375" style="13" customWidth="1"/>
    <col min="1037" max="1037" width="9.33203125" style="13" customWidth="1"/>
    <col min="1038" max="1038" width="11.109375" style="13" customWidth="1"/>
    <col min="1039" max="1039" width="10.33203125" style="13" customWidth="1"/>
    <col min="1040" max="1040" width="10" style="13" customWidth="1"/>
    <col min="1041" max="1041" width="10.6640625" style="13" customWidth="1"/>
    <col min="1042" max="1042" width="10" style="13" customWidth="1"/>
    <col min="1043" max="1043" width="11" style="13" customWidth="1"/>
    <col min="1044" max="1044" width="12.44140625" style="13" customWidth="1"/>
    <col min="1045" max="1045" width="14.6640625" style="13" customWidth="1"/>
    <col min="1046" max="1046" width="0" style="13" hidden="1" customWidth="1"/>
    <col min="1047" max="1047" width="20.33203125" style="13" customWidth="1"/>
    <col min="1048" max="1282" width="9.109375" style="13"/>
    <col min="1283" max="1283" width="5" style="13" customWidth="1"/>
    <col min="1284" max="1284" width="43.109375" style="13" customWidth="1"/>
    <col min="1285" max="1285" width="18.6640625" style="13" customWidth="1"/>
    <col min="1286" max="1287" width="17.88671875" style="13" customWidth="1"/>
    <col min="1288" max="1288" width="10.88671875" style="13" customWidth="1"/>
    <col min="1289" max="1289" width="10.5546875" style="13" customWidth="1"/>
    <col min="1290" max="1290" width="10.44140625" style="13" customWidth="1"/>
    <col min="1291" max="1291" width="10.33203125" style="13" customWidth="1"/>
    <col min="1292" max="1292" width="11.109375" style="13" customWidth="1"/>
    <col min="1293" max="1293" width="9.33203125" style="13" customWidth="1"/>
    <col min="1294" max="1294" width="11.109375" style="13" customWidth="1"/>
    <col min="1295" max="1295" width="10.33203125" style="13" customWidth="1"/>
    <col min="1296" max="1296" width="10" style="13" customWidth="1"/>
    <col min="1297" max="1297" width="10.6640625" style="13" customWidth="1"/>
    <col min="1298" max="1298" width="10" style="13" customWidth="1"/>
    <col min="1299" max="1299" width="11" style="13" customWidth="1"/>
    <col min="1300" max="1300" width="12.44140625" style="13" customWidth="1"/>
    <col min="1301" max="1301" width="14.6640625" style="13" customWidth="1"/>
    <col min="1302" max="1302" width="0" style="13" hidden="1" customWidth="1"/>
    <col min="1303" max="1303" width="20.33203125" style="13" customWidth="1"/>
    <col min="1304" max="1538" width="9.109375" style="13"/>
    <col min="1539" max="1539" width="5" style="13" customWidth="1"/>
    <col min="1540" max="1540" width="43.109375" style="13" customWidth="1"/>
    <col min="1541" max="1541" width="18.6640625" style="13" customWidth="1"/>
    <col min="1542" max="1543" width="17.88671875" style="13" customWidth="1"/>
    <col min="1544" max="1544" width="10.88671875" style="13" customWidth="1"/>
    <col min="1545" max="1545" width="10.5546875" style="13" customWidth="1"/>
    <col min="1546" max="1546" width="10.44140625" style="13" customWidth="1"/>
    <col min="1547" max="1547" width="10.33203125" style="13" customWidth="1"/>
    <col min="1548" max="1548" width="11.109375" style="13" customWidth="1"/>
    <col min="1549" max="1549" width="9.33203125" style="13" customWidth="1"/>
    <col min="1550" max="1550" width="11.109375" style="13" customWidth="1"/>
    <col min="1551" max="1551" width="10.33203125" style="13" customWidth="1"/>
    <col min="1552" max="1552" width="10" style="13" customWidth="1"/>
    <col min="1553" max="1553" width="10.6640625" style="13" customWidth="1"/>
    <col min="1554" max="1554" width="10" style="13" customWidth="1"/>
    <col min="1555" max="1555" width="11" style="13" customWidth="1"/>
    <col min="1556" max="1556" width="12.44140625" style="13" customWidth="1"/>
    <col min="1557" max="1557" width="14.6640625" style="13" customWidth="1"/>
    <col min="1558" max="1558" width="0" style="13" hidden="1" customWidth="1"/>
    <col min="1559" max="1559" width="20.33203125" style="13" customWidth="1"/>
    <col min="1560" max="1794" width="9.109375" style="13"/>
    <col min="1795" max="1795" width="5" style="13" customWidth="1"/>
    <col min="1796" max="1796" width="43.109375" style="13" customWidth="1"/>
    <col min="1797" max="1797" width="18.6640625" style="13" customWidth="1"/>
    <col min="1798" max="1799" width="17.88671875" style="13" customWidth="1"/>
    <col min="1800" max="1800" width="10.88671875" style="13" customWidth="1"/>
    <col min="1801" max="1801" width="10.5546875" style="13" customWidth="1"/>
    <col min="1802" max="1802" width="10.44140625" style="13" customWidth="1"/>
    <col min="1803" max="1803" width="10.33203125" style="13" customWidth="1"/>
    <col min="1804" max="1804" width="11.109375" style="13" customWidth="1"/>
    <col min="1805" max="1805" width="9.33203125" style="13" customWidth="1"/>
    <col min="1806" max="1806" width="11.109375" style="13" customWidth="1"/>
    <col min="1807" max="1807" width="10.33203125" style="13" customWidth="1"/>
    <col min="1808" max="1808" width="10" style="13" customWidth="1"/>
    <col min="1809" max="1809" width="10.6640625" style="13" customWidth="1"/>
    <col min="1810" max="1810" width="10" style="13" customWidth="1"/>
    <col min="1811" max="1811" width="11" style="13" customWidth="1"/>
    <col min="1812" max="1812" width="12.44140625" style="13" customWidth="1"/>
    <col min="1813" max="1813" width="14.6640625" style="13" customWidth="1"/>
    <col min="1814" max="1814" width="0" style="13" hidden="1" customWidth="1"/>
    <col min="1815" max="1815" width="20.33203125" style="13" customWidth="1"/>
    <col min="1816" max="2050" width="9.109375" style="13"/>
    <col min="2051" max="2051" width="5" style="13" customWidth="1"/>
    <col min="2052" max="2052" width="43.109375" style="13" customWidth="1"/>
    <col min="2053" max="2053" width="18.6640625" style="13" customWidth="1"/>
    <col min="2054" max="2055" width="17.88671875" style="13" customWidth="1"/>
    <col min="2056" max="2056" width="10.88671875" style="13" customWidth="1"/>
    <col min="2057" max="2057" width="10.5546875" style="13" customWidth="1"/>
    <col min="2058" max="2058" width="10.44140625" style="13" customWidth="1"/>
    <col min="2059" max="2059" width="10.33203125" style="13" customWidth="1"/>
    <col min="2060" max="2060" width="11.109375" style="13" customWidth="1"/>
    <col min="2061" max="2061" width="9.33203125" style="13" customWidth="1"/>
    <col min="2062" max="2062" width="11.109375" style="13" customWidth="1"/>
    <col min="2063" max="2063" width="10.33203125" style="13" customWidth="1"/>
    <col min="2064" max="2064" width="10" style="13" customWidth="1"/>
    <col min="2065" max="2065" width="10.6640625" style="13" customWidth="1"/>
    <col min="2066" max="2066" width="10" style="13" customWidth="1"/>
    <col min="2067" max="2067" width="11" style="13" customWidth="1"/>
    <col min="2068" max="2068" width="12.44140625" style="13" customWidth="1"/>
    <col min="2069" max="2069" width="14.6640625" style="13" customWidth="1"/>
    <col min="2070" max="2070" width="0" style="13" hidden="1" customWidth="1"/>
    <col min="2071" max="2071" width="20.33203125" style="13" customWidth="1"/>
    <col min="2072" max="2306" width="9.109375" style="13"/>
    <col min="2307" max="2307" width="5" style="13" customWidth="1"/>
    <col min="2308" max="2308" width="43.109375" style="13" customWidth="1"/>
    <col min="2309" max="2309" width="18.6640625" style="13" customWidth="1"/>
    <col min="2310" max="2311" width="17.88671875" style="13" customWidth="1"/>
    <col min="2312" max="2312" width="10.88671875" style="13" customWidth="1"/>
    <col min="2313" max="2313" width="10.5546875" style="13" customWidth="1"/>
    <col min="2314" max="2314" width="10.44140625" style="13" customWidth="1"/>
    <col min="2315" max="2315" width="10.33203125" style="13" customWidth="1"/>
    <col min="2316" max="2316" width="11.109375" style="13" customWidth="1"/>
    <col min="2317" max="2317" width="9.33203125" style="13" customWidth="1"/>
    <col min="2318" max="2318" width="11.109375" style="13" customWidth="1"/>
    <col min="2319" max="2319" width="10.33203125" style="13" customWidth="1"/>
    <col min="2320" max="2320" width="10" style="13" customWidth="1"/>
    <col min="2321" max="2321" width="10.6640625" style="13" customWidth="1"/>
    <col min="2322" max="2322" width="10" style="13" customWidth="1"/>
    <col min="2323" max="2323" width="11" style="13" customWidth="1"/>
    <col min="2324" max="2324" width="12.44140625" style="13" customWidth="1"/>
    <col min="2325" max="2325" width="14.6640625" style="13" customWidth="1"/>
    <col min="2326" max="2326" width="0" style="13" hidden="1" customWidth="1"/>
    <col min="2327" max="2327" width="20.33203125" style="13" customWidth="1"/>
    <col min="2328" max="2562" width="9.109375" style="13"/>
    <col min="2563" max="2563" width="5" style="13" customWidth="1"/>
    <col min="2564" max="2564" width="43.109375" style="13" customWidth="1"/>
    <col min="2565" max="2565" width="18.6640625" style="13" customWidth="1"/>
    <col min="2566" max="2567" width="17.88671875" style="13" customWidth="1"/>
    <col min="2568" max="2568" width="10.88671875" style="13" customWidth="1"/>
    <col min="2569" max="2569" width="10.5546875" style="13" customWidth="1"/>
    <col min="2570" max="2570" width="10.44140625" style="13" customWidth="1"/>
    <col min="2571" max="2571" width="10.33203125" style="13" customWidth="1"/>
    <col min="2572" max="2572" width="11.109375" style="13" customWidth="1"/>
    <col min="2573" max="2573" width="9.33203125" style="13" customWidth="1"/>
    <col min="2574" max="2574" width="11.109375" style="13" customWidth="1"/>
    <col min="2575" max="2575" width="10.33203125" style="13" customWidth="1"/>
    <col min="2576" max="2576" width="10" style="13" customWidth="1"/>
    <col min="2577" max="2577" width="10.6640625" style="13" customWidth="1"/>
    <col min="2578" max="2578" width="10" style="13" customWidth="1"/>
    <col min="2579" max="2579" width="11" style="13" customWidth="1"/>
    <col min="2580" max="2580" width="12.44140625" style="13" customWidth="1"/>
    <col min="2581" max="2581" width="14.6640625" style="13" customWidth="1"/>
    <col min="2582" max="2582" width="0" style="13" hidden="1" customWidth="1"/>
    <col min="2583" max="2583" width="20.33203125" style="13" customWidth="1"/>
    <col min="2584" max="2818" width="9.109375" style="13"/>
    <col min="2819" max="2819" width="5" style="13" customWidth="1"/>
    <col min="2820" max="2820" width="43.109375" style="13" customWidth="1"/>
    <col min="2821" max="2821" width="18.6640625" style="13" customWidth="1"/>
    <col min="2822" max="2823" width="17.88671875" style="13" customWidth="1"/>
    <col min="2824" max="2824" width="10.88671875" style="13" customWidth="1"/>
    <col min="2825" max="2825" width="10.5546875" style="13" customWidth="1"/>
    <col min="2826" max="2826" width="10.44140625" style="13" customWidth="1"/>
    <col min="2827" max="2827" width="10.33203125" style="13" customWidth="1"/>
    <col min="2828" max="2828" width="11.109375" style="13" customWidth="1"/>
    <col min="2829" max="2829" width="9.33203125" style="13" customWidth="1"/>
    <col min="2830" max="2830" width="11.109375" style="13" customWidth="1"/>
    <col min="2831" max="2831" width="10.33203125" style="13" customWidth="1"/>
    <col min="2832" max="2832" width="10" style="13" customWidth="1"/>
    <col min="2833" max="2833" width="10.6640625" style="13" customWidth="1"/>
    <col min="2834" max="2834" width="10" style="13" customWidth="1"/>
    <col min="2835" max="2835" width="11" style="13" customWidth="1"/>
    <col min="2836" max="2836" width="12.44140625" style="13" customWidth="1"/>
    <col min="2837" max="2837" width="14.6640625" style="13" customWidth="1"/>
    <col min="2838" max="2838" width="0" style="13" hidden="1" customWidth="1"/>
    <col min="2839" max="2839" width="20.33203125" style="13" customWidth="1"/>
    <col min="2840" max="3074" width="9.109375" style="13"/>
    <col min="3075" max="3075" width="5" style="13" customWidth="1"/>
    <col min="3076" max="3076" width="43.109375" style="13" customWidth="1"/>
    <col min="3077" max="3077" width="18.6640625" style="13" customWidth="1"/>
    <col min="3078" max="3079" width="17.88671875" style="13" customWidth="1"/>
    <col min="3080" max="3080" width="10.88671875" style="13" customWidth="1"/>
    <col min="3081" max="3081" width="10.5546875" style="13" customWidth="1"/>
    <col min="3082" max="3082" width="10.44140625" style="13" customWidth="1"/>
    <col min="3083" max="3083" width="10.33203125" style="13" customWidth="1"/>
    <col min="3084" max="3084" width="11.109375" style="13" customWidth="1"/>
    <col min="3085" max="3085" width="9.33203125" style="13" customWidth="1"/>
    <col min="3086" max="3086" width="11.109375" style="13" customWidth="1"/>
    <col min="3087" max="3087" width="10.33203125" style="13" customWidth="1"/>
    <col min="3088" max="3088" width="10" style="13" customWidth="1"/>
    <col min="3089" max="3089" width="10.6640625" style="13" customWidth="1"/>
    <col min="3090" max="3090" width="10" style="13" customWidth="1"/>
    <col min="3091" max="3091" width="11" style="13" customWidth="1"/>
    <col min="3092" max="3092" width="12.44140625" style="13" customWidth="1"/>
    <col min="3093" max="3093" width="14.6640625" style="13" customWidth="1"/>
    <col min="3094" max="3094" width="0" style="13" hidden="1" customWidth="1"/>
    <col min="3095" max="3095" width="20.33203125" style="13" customWidth="1"/>
    <col min="3096" max="3330" width="9.109375" style="13"/>
    <col min="3331" max="3331" width="5" style="13" customWidth="1"/>
    <col min="3332" max="3332" width="43.109375" style="13" customWidth="1"/>
    <col min="3333" max="3333" width="18.6640625" style="13" customWidth="1"/>
    <col min="3334" max="3335" width="17.88671875" style="13" customWidth="1"/>
    <col min="3336" max="3336" width="10.88671875" style="13" customWidth="1"/>
    <col min="3337" max="3337" width="10.5546875" style="13" customWidth="1"/>
    <col min="3338" max="3338" width="10.44140625" style="13" customWidth="1"/>
    <col min="3339" max="3339" width="10.33203125" style="13" customWidth="1"/>
    <col min="3340" max="3340" width="11.109375" style="13" customWidth="1"/>
    <col min="3341" max="3341" width="9.33203125" style="13" customWidth="1"/>
    <col min="3342" max="3342" width="11.109375" style="13" customWidth="1"/>
    <col min="3343" max="3343" width="10.33203125" style="13" customWidth="1"/>
    <col min="3344" max="3344" width="10" style="13" customWidth="1"/>
    <col min="3345" max="3345" width="10.6640625" style="13" customWidth="1"/>
    <col min="3346" max="3346" width="10" style="13" customWidth="1"/>
    <col min="3347" max="3347" width="11" style="13" customWidth="1"/>
    <col min="3348" max="3348" width="12.44140625" style="13" customWidth="1"/>
    <col min="3349" max="3349" width="14.6640625" style="13" customWidth="1"/>
    <col min="3350" max="3350" width="0" style="13" hidden="1" customWidth="1"/>
    <col min="3351" max="3351" width="20.33203125" style="13" customWidth="1"/>
    <col min="3352" max="3586" width="9.109375" style="13"/>
    <col min="3587" max="3587" width="5" style="13" customWidth="1"/>
    <col min="3588" max="3588" width="43.109375" style="13" customWidth="1"/>
    <col min="3589" max="3589" width="18.6640625" style="13" customWidth="1"/>
    <col min="3590" max="3591" width="17.88671875" style="13" customWidth="1"/>
    <col min="3592" max="3592" width="10.88671875" style="13" customWidth="1"/>
    <col min="3593" max="3593" width="10.5546875" style="13" customWidth="1"/>
    <col min="3594" max="3594" width="10.44140625" style="13" customWidth="1"/>
    <col min="3595" max="3595" width="10.33203125" style="13" customWidth="1"/>
    <col min="3596" max="3596" width="11.109375" style="13" customWidth="1"/>
    <col min="3597" max="3597" width="9.33203125" style="13" customWidth="1"/>
    <col min="3598" max="3598" width="11.109375" style="13" customWidth="1"/>
    <col min="3599" max="3599" width="10.33203125" style="13" customWidth="1"/>
    <col min="3600" max="3600" width="10" style="13" customWidth="1"/>
    <col min="3601" max="3601" width="10.6640625" style="13" customWidth="1"/>
    <col min="3602" max="3602" width="10" style="13" customWidth="1"/>
    <col min="3603" max="3603" width="11" style="13" customWidth="1"/>
    <col min="3604" max="3604" width="12.44140625" style="13" customWidth="1"/>
    <col min="3605" max="3605" width="14.6640625" style="13" customWidth="1"/>
    <col min="3606" max="3606" width="0" style="13" hidden="1" customWidth="1"/>
    <col min="3607" max="3607" width="20.33203125" style="13" customWidth="1"/>
    <col min="3608" max="3842" width="9.109375" style="13"/>
    <col min="3843" max="3843" width="5" style="13" customWidth="1"/>
    <col min="3844" max="3844" width="43.109375" style="13" customWidth="1"/>
    <col min="3845" max="3845" width="18.6640625" style="13" customWidth="1"/>
    <col min="3846" max="3847" width="17.88671875" style="13" customWidth="1"/>
    <col min="3848" max="3848" width="10.88671875" style="13" customWidth="1"/>
    <col min="3849" max="3849" width="10.5546875" style="13" customWidth="1"/>
    <col min="3850" max="3850" width="10.44140625" style="13" customWidth="1"/>
    <col min="3851" max="3851" width="10.33203125" style="13" customWidth="1"/>
    <col min="3852" max="3852" width="11.109375" style="13" customWidth="1"/>
    <col min="3853" max="3853" width="9.33203125" style="13" customWidth="1"/>
    <col min="3854" max="3854" width="11.109375" style="13" customWidth="1"/>
    <col min="3855" max="3855" width="10.33203125" style="13" customWidth="1"/>
    <col min="3856" max="3856" width="10" style="13" customWidth="1"/>
    <col min="3857" max="3857" width="10.6640625" style="13" customWidth="1"/>
    <col min="3858" max="3858" width="10" style="13" customWidth="1"/>
    <col min="3859" max="3859" width="11" style="13" customWidth="1"/>
    <col min="3860" max="3860" width="12.44140625" style="13" customWidth="1"/>
    <col min="3861" max="3861" width="14.6640625" style="13" customWidth="1"/>
    <col min="3862" max="3862" width="0" style="13" hidden="1" customWidth="1"/>
    <col min="3863" max="3863" width="20.33203125" style="13" customWidth="1"/>
    <col min="3864" max="4098" width="9.109375" style="13"/>
    <col min="4099" max="4099" width="5" style="13" customWidth="1"/>
    <col min="4100" max="4100" width="43.109375" style="13" customWidth="1"/>
    <col min="4101" max="4101" width="18.6640625" style="13" customWidth="1"/>
    <col min="4102" max="4103" width="17.88671875" style="13" customWidth="1"/>
    <col min="4104" max="4104" width="10.88671875" style="13" customWidth="1"/>
    <col min="4105" max="4105" width="10.5546875" style="13" customWidth="1"/>
    <col min="4106" max="4106" width="10.44140625" style="13" customWidth="1"/>
    <col min="4107" max="4107" width="10.33203125" style="13" customWidth="1"/>
    <col min="4108" max="4108" width="11.109375" style="13" customWidth="1"/>
    <col min="4109" max="4109" width="9.33203125" style="13" customWidth="1"/>
    <col min="4110" max="4110" width="11.109375" style="13" customWidth="1"/>
    <col min="4111" max="4111" width="10.33203125" style="13" customWidth="1"/>
    <col min="4112" max="4112" width="10" style="13" customWidth="1"/>
    <col min="4113" max="4113" width="10.6640625" style="13" customWidth="1"/>
    <col min="4114" max="4114" width="10" style="13" customWidth="1"/>
    <col min="4115" max="4115" width="11" style="13" customWidth="1"/>
    <col min="4116" max="4116" width="12.44140625" style="13" customWidth="1"/>
    <col min="4117" max="4117" width="14.6640625" style="13" customWidth="1"/>
    <col min="4118" max="4118" width="0" style="13" hidden="1" customWidth="1"/>
    <col min="4119" max="4119" width="20.33203125" style="13" customWidth="1"/>
    <col min="4120" max="4354" width="9.109375" style="13"/>
    <col min="4355" max="4355" width="5" style="13" customWidth="1"/>
    <col min="4356" max="4356" width="43.109375" style="13" customWidth="1"/>
    <col min="4357" max="4357" width="18.6640625" style="13" customWidth="1"/>
    <col min="4358" max="4359" width="17.88671875" style="13" customWidth="1"/>
    <col min="4360" max="4360" width="10.88671875" style="13" customWidth="1"/>
    <col min="4361" max="4361" width="10.5546875" style="13" customWidth="1"/>
    <col min="4362" max="4362" width="10.44140625" style="13" customWidth="1"/>
    <col min="4363" max="4363" width="10.33203125" style="13" customWidth="1"/>
    <col min="4364" max="4364" width="11.109375" style="13" customWidth="1"/>
    <col min="4365" max="4365" width="9.33203125" style="13" customWidth="1"/>
    <col min="4366" max="4366" width="11.109375" style="13" customWidth="1"/>
    <col min="4367" max="4367" width="10.33203125" style="13" customWidth="1"/>
    <col min="4368" max="4368" width="10" style="13" customWidth="1"/>
    <col min="4369" max="4369" width="10.6640625" style="13" customWidth="1"/>
    <col min="4370" max="4370" width="10" style="13" customWidth="1"/>
    <col min="4371" max="4371" width="11" style="13" customWidth="1"/>
    <col min="4372" max="4372" width="12.44140625" style="13" customWidth="1"/>
    <col min="4373" max="4373" width="14.6640625" style="13" customWidth="1"/>
    <col min="4374" max="4374" width="0" style="13" hidden="1" customWidth="1"/>
    <col min="4375" max="4375" width="20.33203125" style="13" customWidth="1"/>
    <col min="4376" max="4610" width="9.109375" style="13"/>
    <col min="4611" max="4611" width="5" style="13" customWidth="1"/>
    <col min="4612" max="4612" width="43.109375" style="13" customWidth="1"/>
    <col min="4613" max="4613" width="18.6640625" style="13" customWidth="1"/>
    <col min="4614" max="4615" width="17.88671875" style="13" customWidth="1"/>
    <col min="4616" max="4616" width="10.88671875" style="13" customWidth="1"/>
    <col min="4617" max="4617" width="10.5546875" style="13" customWidth="1"/>
    <col min="4618" max="4618" width="10.44140625" style="13" customWidth="1"/>
    <col min="4619" max="4619" width="10.33203125" style="13" customWidth="1"/>
    <col min="4620" max="4620" width="11.109375" style="13" customWidth="1"/>
    <col min="4621" max="4621" width="9.33203125" style="13" customWidth="1"/>
    <col min="4622" max="4622" width="11.109375" style="13" customWidth="1"/>
    <col min="4623" max="4623" width="10.33203125" style="13" customWidth="1"/>
    <col min="4624" max="4624" width="10" style="13" customWidth="1"/>
    <col min="4625" max="4625" width="10.6640625" style="13" customWidth="1"/>
    <col min="4626" max="4626" width="10" style="13" customWidth="1"/>
    <col min="4627" max="4627" width="11" style="13" customWidth="1"/>
    <col min="4628" max="4628" width="12.44140625" style="13" customWidth="1"/>
    <col min="4629" max="4629" width="14.6640625" style="13" customWidth="1"/>
    <col min="4630" max="4630" width="0" style="13" hidden="1" customWidth="1"/>
    <col min="4631" max="4631" width="20.33203125" style="13" customWidth="1"/>
    <col min="4632" max="4866" width="9.109375" style="13"/>
    <col min="4867" max="4867" width="5" style="13" customWidth="1"/>
    <col min="4868" max="4868" width="43.109375" style="13" customWidth="1"/>
    <col min="4869" max="4869" width="18.6640625" style="13" customWidth="1"/>
    <col min="4870" max="4871" width="17.88671875" style="13" customWidth="1"/>
    <col min="4872" max="4872" width="10.88671875" style="13" customWidth="1"/>
    <col min="4873" max="4873" width="10.5546875" style="13" customWidth="1"/>
    <col min="4874" max="4874" width="10.44140625" style="13" customWidth="1"/>
    <col min="4875" max="4875" width="10.33203125" style="13" customWidth="1"/>
    <col min="4876" max="4876" width="11.109375" style="13" customWidth="1"/>
    <col min="4877" max="4877" width="9.33203125" style="13" customWidth="1"/>
    <col min="4878" max="4878" width="11.109375" style="13" customWidth="1"/>
    <col min="4879" max="4879" width="10.33203125" style="13" customWidth="1"/>
    <col min="4880" max="4880" width="10" style="13" customWidth="1"/>
    <col min="4881" max="4881" width="10.6640625" style="13" customWidth="1"/>
    <col min="4882" max="4882" width="10" style="13" customWidth="1"/>
    <col min="4883" max="4883" width="11" style="13" customWidth="1"/>
    <col min="4884" max="4884" width="12.44140625" style="13" customWidth="1"/>
    <col min="4885" max="4885" width="14.6640625" style="13" customWidth="1"/>
    <col min="4886" max="4886" width="0" style="13" hidden="1" customWidth="1"/>
    <col min="4887" max="4887" width="20.33203125" style="13" customWidth="1"/>
    <col min="4888" max="5122" width="9.109375" style="13"/>
    <col min="5123" max="5123" width="5" style="13" customWidth="1"/>
    <col min="5124" max="5124" width="43.109375" style="13" customWidth="1"/>
    <col min="5125" max="5125" width="18.6640625" style="13" customWidth="1"/>
    <col min="5126" max="5127" width="17.88671875" style="13" customWidth="1"/>
    <col min="5128" max="5128" width="10.88671875" style="13" customWidth="1"/>
    <col min="5129" max="5129" width="10.5546875" style="13" customWidth="1"/>
    <col min="5130" max="5130" width="10.44140625" style="13" customWidth="1"/>
    <col min="5131" max="5131" width="10.33203125" style="13" customWidth="1"/>
    <col min="5132" max="5132" width="11.109375" style="13" customWidth="1"/>
    <col min="5133" max="5133" width="9.33203125" style="13" customWidth="1"/>
    <col min="5134" max="5134" width="11.109375" style="13" customWidth="1"/>
    <col min="5135" max="5135" width="10.33203125" style="13" customWidth="1"/>
    <col min="5136" max="5136" width="10" style="13" customWidth="1"/>
    <col min="5137" max="5137" width="10.6640625" style="13" customWidth="1"/>
    <col min="5138" max="5138" width="10" style="13" customWidth="1"/>
    <col min="5139" max="5139" width="11" style="13" customWidth="1"/>
    <col min="5140" max="5140" width="12.44140625" style="13" customWidth="1"/>
    <col min="5141" max="5141" width="14.6640625" style="13" customWidth="1"/>
    <col min="5142" max="5142" width="0" style="13" hidden="1" customWidth="1"/>
    <col min="5143" max="5143" width="20.33203125" style="13" customWidth="1"/>
    <col min="5144" max="5378" width="9.109375" style="13"/>
    <col min="5379" max="5379" width="5" style="13" customWidth="1"/>
    <col min="5380" max="5380" width="43.109375" style="13" customWidth="1"/>
    <col min="5381" max="5381" width="18.6640625" style="13" customWidth="1"/>
    <col min="5382" max="5383" width="17.88671875" style="13" customWidth="1"/>
    <col min="5384" max="5384" width="10.88671875" style="13" customWidth="1"/>
    <col min="5385" max="5385" width="10.5546875" style="13" customWidth="1"/>
    <col min="5386" max="5386" width="10.44140625" style="13" customWidth="1"/>
    <col min="5387" max="5387" width="10.33203125" style="13" customWidth="1"/>
    <col min="5388" max="5388" width="11.109375" style="13" customWidth="1"/>
    <col min="5389" max="5389" width="9.33203125" style="13" customWidth="1"/>
    <col min="5390" max="5390" width="11.109375" style="13" customWidth="1"/>
    <col min="5391" max="5391" width="10.33203125" style="13" customWidth="1"/>
    <col min="5392" max="5392" width="10" style="13" customWidth="1"/>
    <col min="5393" max="5393" width="10.6640625" style="13" customWidth="1"/>
    <col min="5394" max="5394" width="10" style="13" customWidth="1"/>
    <col min="5395" max="5395" width="11" style="13" customWidth="1"/>
    <col min="5396" max="5396" width="12.44140625" style="13" customWidth="1"/>
    <col min="5397" max="5397" width="14.6640625" style="13" customWidth="1"/>
    <col min="5398" max="5398" width="0" style="13" hidden="1" customWidth="1"/>
    <col min="5399" max="5399" width="20.33203125" style="13" customWidth="1"/>
    <col min="5400" max="5634" width="9.109375" style="13"/>
    <col min="5635" max="5635" width="5" style="13" customWidth="1"/>
    <col min="5636" max="5636" width="43.109375" style="13" customWidth="1"/>
    <col min="5637" max="5637" width="18.6640625" style="13" customWidth="1"/>
    <col min="5638" max="5639" width="17.88671875" style="13" customWidth="1"/>
    <col min="5640" max="5640" width="10.88671875" style="13" customWidth="1"/>
    <col min="5641" max="5641" width="10.5546875" style="13" customWidth="1"/>
    <col min="5642" max="5642" width="10.44140625" style="13" customWidth="1"/>
    <col min="5643" max="5643" width="10.33203125" style="13" customWidth="1"/>
    <col min="5644" max="5644" width="11.109375" style="13" customWidth="1"/>
    <col min="5645" max="5645" width="9.33203125" style="13" customWidth="1"/>
    <col min="5646" max="5646" width="11.109375" style="13" customWidth="1"/>
    <col min="5647" max="5647" width="10.33203125" style="13" customWidth="1"/>
    <col min="5648" max="5648" width="10" style="13" customWidth="1"/>
    <col min="5649" max="5649" width="10.6640625" style="13" customWidth="1"/>
    <col min="5650" max="5650" width="10" style="13" customWidth="1"/>
    <col min="5651" max="5651" width="11" style="13" customWidth="1"/>
    <col min="5652" max="5652" width="12.44140625" style="13" customWidth="1"/>
    <col min="5653" max="5653" width="14.6640625" style="13" customWidth="1"/>
    <col min="5654" max="5654" width="0" style="13" hidden="1" customWidth="1"/>
    <col min="5655" max="5655" width="20.33203125" style="13" customWidth="1"/>
    <col min="5656" max="5890" width="9.109375" style="13"/>
    <col min="5891" max="5891" width="5" style="13" customWidth="1"/>
    <col min="5892" max="5892" width="43.109375" style="13" customWidth="1"/>
    <col min="5893" max="5893" width="18.6640625" style="13" customWidth="1"/>
    <col min="5894" max="5895" width="17.88671875" style="13" customWidth="1"/>
    <col min="5896" max="5896" width="10.88671875" style="13" customWidth="1"/>
    <col min="5897" max="5897" width="10.5546875" style="13" customWidth="1"/>
    <col min="5898" max="5898" width="10.44140625" style="13" customWidth="1"/>
    <col min="5899" max="5899" width="10.33203125" style="13" customWidth="1"/>
    <col min="5900" max="5900" width="11.109375" style="13" customWidth="1"/>
    <col min="5901" max="5901" width="9.33203125" style="13" customWidth="1"/>
    <col min="5902" max="5902" width="11.109375" style="13" customWidth="1"/>
    <col min="5903" max="5903" width="10.33203125" style="13" customWidth="1"/>
    <col min="5904" max="5904" width="10" style="13" customWidth="1"/>
    <col min="5905" max="5905" width="10.6640625" style="13" customWidth="1"/>
    <col min="5906" max="5906" width="10" style="13" customWidth="1"/>
    <col min="5907" max="5907" width="11" style="13" customWidth="1"/>
    <col min="5908" max="5908" width="12.44140625" style="13" customWidth="1"/>
    <col min="5909" max="5909" width="14.6640625" style="13" customWidth="1"/>
    <col min="5910" max="5910" width="0" style="13" hidden="1" customWidth="1"/>
    <col min="5911" max="5911" width="20.33203125" style="13" customWidth="1"/>
    <col min="5912" max="6146" width="9.109375" style="13"/>
    <col min="6147" max="6147" width="5" style="13" customWidth="1"/>
    <col min="6148" max="6148" width="43.109375" style="13" customWidth="1"/>
    <col min="6149" max="6149" width="18.6640625" style="13" customWidth="1"/>
    <col min="6150" max="6151" width="17.88671875" style="13" customWidth="1"/>
    <col min="6152" max="6152" width="10.88671875" style="13" customWidth="1"/>
    <col min="6153" max="6153" width="10.5546875" style="13" customWidth="1"/>
    <col min="6154" max="6154" width="10.44140625" style="13" customWidth="1"/>
    <col min="6155" max="6155" width="10.33203125" style="13" customWidth="1"/>
    <col min="6156" max="6156" width="11.109375" style="13" customWidth="1"/>
    <col min="6157" max="6157" width="9.33203125" style="13" customWidth="1"/>
    <col min="6158" max="6158" width="11.109375" style="13" customWidth="1"/>
    <col min="6159" max="6159" width="10.33203125" style="13" customWidth="1"/>
    <col min="6160" max="6160" width="10" style="13" customWidth="1"/>
    <col min="6161" max="6161" width="10.6640625" style="13" customWidth="1"/>
    <col min="6162" max="6162" width="10" style="13" customWidth="1"/>
    <col min="6163" max="6163" width="11" style="13" customWidth="1"/>
    <col min="6164" max="6164" width="12.44140625" style="13" customWidth="1"/>
    <col min="6165" max="6165" width="14.6640625" style="13" customWidth="1"/>
    <col min="6166" max="6166" width="0" style="13" hidden="1" customWidth="1"/>
    <col min="6167" max="6167" width="20.33203125" style="13" customWidth="1"/>
    <col min="6168" max="6402" width="9.109375" style="13"/>
    <col min="6403" max="6403" width="5" style="13" customWidth="1"/>
    <col min="6404" max="6404" width="43.109375" style="13" customWidth="1"/>
    <col min="6405" max="6405" width="18.6640625" style="13" customWidth="1"/>
    <col min="6406" max="6407" width="17.88671875" style="13" customWidth="1"/>
    <col min="6408" max="6408" width="10.88671875" style="13" customWidth="1"/>
    <col min="6409" max="6409" width="10.5546875" style="13" customWidth="1"/>
    <col min="6410" max="6410" width="10.44140625" style="13" customWidth="1"/>
    <col min="6411" max="6411" width="10.33203125" style="13" customWidth="1"/>
    <col min="6412" max="6412" width="11.109375" style="13" customWidth="1"/>
    <col min="6413" max="6413" width="9.33203125" style="13" customWidth="1"/>
    <col min="6414" max="6414" width="11.109375" style="13" customWidth="1"/>
    <col min="6415" max="6415" width="10.33203125" style="13" customWidth="1"/>
    <col min="6416" max="6416" width="10" style="13" customWidth="1"/>
    <col min="6417" max="6417" width="10.6640625" style="13" customWidth="1"/>
    <col min="6418" max="6418" width="10" style="13" customWidth="1"/>
    <col min="6419" max="6419" width="11" style="13" customWidth="1"/>
    <col min="6420" max="6420" width="12.44140625" style="13" customWidth="1"/>
    <col min="6421" max="6421" width="14.6640625" style="13" customWidth="1"/>
    <col min="6422" max="6422" width="0" style="13" hidden="1" customWidth="1"/>
    <col min="6423" max="6423" width="20.33203125" style="13" customWidth="1"/>
    <col min="6424" max="6658" width="9.109375" style="13"/>
    <col min="6659" max="6659" width="5" style="13" customWidth="1"/>
    <col min="6660" max="6660" width="43.109375" style="13" customWidth="1"/>
    <col min="6661" max="6661" width="18.6640625" style="13" customWidth="1"/>
    <col min="6662" max="6663" width="17.88671875" style="13" customWidth="1"/>
    <col min="6664" max="6664" width="10.88671875" style="13" customWidth="1"/>
    <col min="6665" max="6665" width="10.5546875" style="13" customWidth="1"/>
    <col min="6666" max="6666" width="10.44140625" style="13" customWidth="1"/>
    <col min="6667" max="6667" width="10.33203125" style="13" customWidth="1"/>
    <col min="6668" max="6668" width="11.109375" style="13" customWidth="1"/>
    <col min="6669" max="6669" width="9.33203125" style="13" customWidth="1"/>
    <col min="6670" max="6670" width="11.109375" style="13" customWidth="1"/>
    <col min="6671" max="6671" width="10.33203125" style="13" customWidth="1"/>
    <col min="6672" max="6672" width="10" style="13" customWidth="1"/>
    <col min="6673" max="6673" width="10.6640625" style="13" customWidth="1"/>
    <col min="6674" max="6674" width="10" style="13" customWidth="1"/>
    <col min="6675" max="6675" width="11" style="13" customWidth="1"/>
    <col min="6676" max="6676" width="12.44140625" style="13" customWidth="1"/>
    <col min="6677" max="6677" width="14.6640625" style="13" customWidth="1"/>
    <col min="6678" max="6678" width="0" style="13" hidden="1" customWidth="1"/>
    <col min="6679" max="6679" width="20.33203125" style="13" customWidth="1"/>
    <col min="6680" max="6914" width="9.109375" style="13"/>
    <col min="6915" max="6915" width="5" style="13" customWidth="1"/>
    <col min="6916" max="6916" width="43.109375" style="13" customWidth="1"/>
    <col min="6917" max="6917" width="18.6640625" style="13" customWidth="1"/>
    <col min="6918" max="6919" width="17.88671875" style="13" customWidth="1"/>
    <col min="6920" max="6920" width="10.88671875" style="13" customWidth="1"/>
    <col min="6921" max="6921" width="10.5546875" style="13" customWidth="1"/>
    <col min="6922" max="6922" width="10.44140625" style="13" customWidth="1"/>
    <col min="6923" max="6923" width="10.33203125" style="13" customWidth="1"/>
    <col min="6924" max="6924" width="11.109375" style="13" customWidth="1"/>
    <col min="6925" max="6925" width="9.33203125" style="13" customWidth="1"/>
    <col min="6926" max="6926" width="11.109375" style="13" customWidth="1"/>
    <col min="6927" max="6927" width="10.33203125" style="13" customWidth="1"/>
    <col min="6928" max="6928" width="10" style="13" customWidth="1"/>
    <col min="6929" max="6929" width="10.6640625" style="13" customWidth="1"/>
    <col min="6930" max="6930" width="10" style="13" customWidth="1"/>
    <col min="6931" max="6931" width="11" style="13" customWidth="1"/>
    <col min="6932" max="6932" width="12.44140625" style="13" customWidth="1"/>
    <col min="6933" max="6933" width="14.6640625" style="13" customWidth="1"/>
    <col min="6934" max="6934" width="0" style="13" hidden="1" customWidth="1"/>
    <col min="6935" max="6935" width="20.33203125" style="13" customWidth="1"/>
    <col min="6936" max="7170" width="9.109375" style="13"/>
    <col min="7171" max="7171" width="5" style="13" customWidth="1"/>
    <col min="7172" max="7172" width="43.109375" style="13" customWidth="1"/>
    <col min="7173" max="7173" width="18.6640625" style="13" customWidth="1"/>
    <col min="7174" max="7175" width="17.88671875" style="13" customWidth="1"/>
    <col min="7176" max="7176" width="10.88671875" style="13" customWidth="1"/>
    <col min="7177" max="7177" width="10.5546875" style="13" customWidth="1"/>
    <col min="7178" max="7178" width="10.44140625" style="13" customWidth="1"/>
    <col min="7179" max="7179" width="10.33203125" style="13" customWidth="1"/>
    <col min="7180" max="7180" width="11.109375" style="13" customWidth="1"/>
    <col min="7181" max="7181" width="9.33203125" style="13" customWidth="1"/>
    <col min="7182" max="7182" width="11.109375" style="13" customWidth="1"/>
    <col min="7183" max="7183" width="10.33203125" style="13" customWidth="1"/>
    <col min="7184" max="7184" width="10" style="13" customWidth="1"/>
    <col min="7185" max="7185" width="10.6640625" style="13" customWidth="1"/>
    <col min="7186" max="7186" width="10" style="13" customWidth="1"/>
    <col min="7187" max="7187" width="11" style="13" customWidth="1"/>
    <col min="7188" max="7188" width="12.44140625" style="13" customWidth="1"/>
    <col min="7189" max="7189" width="14.6640625" style="13" customWidth="1"/>
    <col min="7190" max="7190" width="0" style="13" hidden="1" customWidth="1"/>
    <col min="7191" max="7191" width="20.33203125" style="13" customWidth="1"/>
    <col min="7192" max="7426" width="9.109375" style="13"/>
    <col min="7427" max="7427" width="5" style="13" customWidth="1"/>
    <col min="7428" max="7428" width="43.109375" style="13" customWidth="1"/>
    <col min="7429" max="7429" width="18.6640625" style="13" customWidth="1"/>
    <col min="7430" max="7431" width="17.88671875" style="13" customWidth="1"/>
    <col min="7432" max="7432" width="10.88671875" style="13" customWidth="1"/>
    <col min="7433" max="7433" width="10.5546875" style="13" customWidth="1"/>
    <col min="7434" max="7434" width="10.44140625" style="13" customWidth="1"/>
    <col min="7435" max="7435" width="10.33203125" style="13" customWidth="1"/>
    <col min="7436" max="7436" width="11.109375" style="13" customWidth="1"/>
    <col min="7437" max="7437" width="9.33203125" style="13" customWidth="1"/>
    <col min="7438" max="7438" width="11.109375" style="13" customWidth="1"/>
    <col min="7439" max="7439" width="10.33203125" style="13" customWidth="1"/>
    <col min="7440" max="7440" width="10" style="13" customWidth="1"/>
    <col min="7441" max="7441" width="10.6640625" style="13" customWidth="1"/>
    <col min="7442" max="7442" width="10" style="13" customWidth="1"/>
    <col min="7443" max="7443" width="11" style="13" customWidth="1"/>
    <col min="7444" max="7444" width="12.44140625" style="13" customWidth="1"/>
    <col min="7445" max="7445" width="14.6640625" style="13" customWidth="1"/>
    <col min="7446" max="7446" width="0" style="13" hidden="1" customWidth="1"/>
    <col min="7447" max="7447" width="20.33203125" style="13" customWidth="1"/>
    <col min="7448" max="7682" width="9.109375" style="13"/>
    <col min="7683" max="7683" width="5" style="13" customWidth="1"/>
    <col min="7684" max="7684" width="43.109375" style="13" customWidth="1"/>
    <col min="7685" max="7685" width="18.6640625" style="13" customWidth="1"/>
    <col min="7686" max="7687" width="17.88671875" style="13" customWidth="1"/>
    <col min="7688" max="7688" width="10.88671875" style="13" customWidth="1"/>
    <col min="7689" max="7689" width="10.5546875" style="13" customWidth="1"/>
    <col min="7690" max="7690" width="10.44140625" style="13" customWidth="1"/>
    <col min="7691" max="7691" width="10.33203125" style="13" customWidth="1"/>
    <col min="7692" max="7692" width="11.109375" style="13" customWidth="1"/>
    <col min="7693" max="7693" width="9.33203125" style="13" customWidth="1"/>
    <col min="7694" max="7694" width="11.109375" style="13" customWidth="1"/>
    <col min="7695" max="7695" width="10.33203125" style="13" customWidth="1"/>
    <col min="7696" max="7696" width="10" style="13" customWidth="1"/>
    <col min="7697" max="7697" width="10.6640625" style="13" customWidth="1"/>
    <col min="7698" max="7698" width="10" style="13" customWidth="1"/>
    <col min="7699" max="7699" width="11" style="13" customWidth="1"/>
    <col min="7700" max="7700" width="12.44140625" style="13" customWidth="1"/>
    <col min="7701" max="7701" width="14.6640625" style="13" customWidth="1"/>
    <col min="7702" max="7702" width="0" style="13" hidden="1" customWidth="1"/>
    <col min="7703" max="7703" width="20.33203125" style="13" customWidth="1"/>
    <col min="7704" max="7938" width="9.109375" style="13"/>
    <col min="7939" max="7939" width="5" style="13" customWidth="1"/>
    <col min="7940" max="7940" width="43.109375" style="13" customWidth="1"/>
    <col min="7941" max="7941" width="18.6640625" style="13" customWidth="1"/>
    <col min="7942" max="7943" width="17.88671875" style="13" customWidth="1"/>
    <col min="7944" max="7944" width="10.88671875" style="13" customWidth="1"/>
    <col min="7945" max="7945" width="10.5546875" style="13" customWidth="1"/>
    <col min="7946" max="7946" width="10.44140625" style="13" customWidth="1"/>
    <col min="7947" max="7947" width="10.33203125" style="13" customWidth="1"/>
    <col min="7948" max="7948" width="11.109375" style="13" customWidth="1"/>
    <col min="7949" max="7949" width="9.33203125" style="13" customWidth="1"/>
    <col min="7950" max="7950" width="11.109375" style="13" customWidth="1"/>
    <col min="7951" max="7951" width="10.33203125" style="13" customWidth="1"/>
    <col min="7952" max="7952" width="10" style="13" customWidth="1"/>
    <col min="7953" max="7953" width="10.6640625" style="13" customWidth="1"/>
    <col min="7954" max="7954" width="10" style="13" customWidth="1"/>
    <col min="7955" max="7955" width="11" style="13" customWidth="1"/>
    <col min="7956" max="7956" width="12.44140625" style="13" customWidth="1"/>
    <col min="7957" max="7957" width="14.6640625" style="13" customWidth="1"/>
    <col min="7958" max="7958" width="0" style="13" hidden="1" customWidth="1"/>
    <col min="7959" max="7959" width="20.33203125" style="13" customWidth="1"/>
    <col min="7960" max="8194" width="9.109375" style="13"/>
    <col min="8195" max="8195" width="5" style="13" customWidth="1"/>
    <col min="8196" max="8196" width="43.109375" style="13" customWidth="1"/>
    <col min="8197" max="8197" width="18.6640625" style="13" customWidth="1"/>
    <col min="8198" max="8199" width="17.88671875" style="13" customWidth="1"/>
    <col min="8200" max="8200" width="10.88671875" style="13" customWidth="1"/>
    <col min="8201" max="8201" width="10.5546875" style="13" customWidth="1"/>
    <col min="8202" max="8202" width="10.44140625" style="13" customWidth="1"/>
    <col min="8203" max="8203" width="10.33203125" style="13" customWidth="1"/>
    <col min="8204" max="8204" width="11.109375" style="13" customWidth="1"/>
    <col min="8205" max="8205" width="9.33203125" style="13" customWidth="1"/>
    <col min="8206" max="8206" width="11.109375" style="13" customWidth="1"/>
    <col min="8207" max="8207" width="10.33203125" style="13" customWidth="1"/>
    <col min="8208" max="8208" width="10" style="13" customWidth="1"/>
    <col min="8209" max="8209" width="10.6640625" style="13" customWidth="1"/>
    <col min="8210" max="8210" width="10" style="13" customWidth="1"/>
    <col min="8211" max="8211" width="11" style="13" customWidth="1"/>
    <col min="8212" max="8212" width="12.44140625" style="13" customWidth="1"/>
    <col min="8213" max="8213" width="14.6640625" style="13" customWidth="1"/>
    <col min="8214" max="8214" width="0" style="13" hidden="1" customWidth="1"/>
    <col min="8215" max="8215" width="20.33203125" style="13" customWidth="1"/>
    <col min="8216" max="8450" width="9.109375" style="13"/>
    <col min="8451" max="8451" width="5" style="13" customWidth="1"/>
    <col min="8452" max="8452" width="43.109375" style="13" customWidth="1"/>
    <col min="8453" max="8453" width="18.6640625" style="13" customWidth="1"/>
    <col min="8454" max="8455" width="17.88671875" style="13" customWidth="1"/>
    <col min="8456" max="8456" width="10.88671875" style="13" customWidth="1"/>
    <col min="8457" max="8457" width="10.5546875" style="13" customWidth="1"/>
    <col min="8458" max="8458" width="10.44140625" style="13" customWidth="1"/>
    <col min="8459" max="8459" width="10.33203125" style="13" customWidth="1"/>
    <col min="8460" max="8460" width="11.109375" style="13" customWidth="1"/>
    <col min="8461" max="8461" width="9.33203125" style="13" customWidth="1"/>
    <col min="8462" max="8462" width="11.109375" style="13" customWidth="1"/>
    <col min="8463" max="8463" width="10.33203125" style="13" customWidth="1"/>
    <col min="8464" max="8464" width="10" style="13" customWidth="1"/>
    <col min="8465" max="8465" width="10.6640625" style="13" customWidth="1"/>
    <col min="8466" max="8466" width="10" style="13" customWidth="1"/>
    <col min="8467" max="8467" width="11" style="13" customWidth="1"/>
    <col min="8468" max="8468" width="12.44140625" style="13" customWidth="1"/>
    <col min="8469" max="8469" width="14.6640625" style="13" customWidth="1"/>
    <col min="8470" max="8470" width="0" style="13" hidden="1" customWidth="1"/>
    <col min="8471" max="8471" width="20.33203125" style="13" customWidth="1"/>
    <col min="8472" max="8706" width="9.109375" style="13"/>
    <col min="8707" max="8707" width="5" style="13" customWidth="1"/>
    <col min="8708" max="8708" width="43.109375" style="13" customWidth="1"/>
    <col min="8709" max="8709" width="18.6640625" style="13" customWidth="1"/>
    <col min="8710" max="8711" width="17.88671875" style="13" customWidth="1"/>
    <col min="8712" max="8712" width="10.88671875" style="13" customWidth="1"/>
    <col min="8713" max="8713" width="10.5546875" style="13" customWidth="1"/>
    <col min="8714" max="8714" width="10.44140625" style="13" customWidth="1"/>
    <col min="8715" max="8715" width="10.33203125" style="13" customWidth="1"/>
    <col min="8716" max="8716" width="11.109375" style="13" customWidth="1"/>
    <col min="8717" max="8717" width="9.33203125" style="13" customWidth="1"/>
    <col min="8718" max="8718" width="11.109375" style="13" customWidth="1"/>
    <col min="8719" max="8719" width="10.33203125" style="13" customWidth="1"/>
    <col min="8720" max="8720" width="10" style="13" customWidth="1"/>
    <col min="8721" max="8721" width="10.6640625" style="13" customWidth="1"/>
    <col min="8722" max="8722" width="10" style="13" customWidth="1"/>
    <col min="8723" max="8723" width="11" style="13" customWidth="1"/>
    <col min="8724" max="8724" width="12.44140625" style="13" customWidth="1"/>
    <col min="8725" max="8725" width="14.6640625" style="13" customWidth="1"/>
    <col min="8726" max="8726" width="0" style="13" hidden="1" customWidth="1"/>
    <col min="8727" max="8727" width="20.33203125" style="13" customWidth="1"/>
    <col min="8728" max="8962" width="9.109375" style="13"/>
    <col min="8963" max="8963" width="5" style="13" customWidth="1"/>
    <col min="8964" max="8964" width="43.109375" style="13" customWidth="1"/>
    <col min="8965" max="8965" width="18.6640625" style="13" customWidth="1"/>
    <col min="8966" max="8967" width="17.88671875" style="13" customWidth="1"/>
    <col min="8968" max="8968" width="10.88671875" style="13" customWidth="1"/>
    <col min="8969" max="8969" width="10.5546875" style="13" customWidth="1"/>
    <col min="8970" max="8970" width="10.44140625" style="13" customWidth="1"/>
    <col min="8971" max="8971" width="10.33203125" style="13" customWidth="1"/>
    <col min="8972" max="8972" width="11.109375" style="13" customWidth="1"/>
    <col min="8973" max="8973" width="9.33203125" style="13" customWidth="1"/>
    <col min="8974" max="8974" width="11.109375" style="13" customWidth="1"/>
    <col min="8975" max="8975" width="10.33203125" style="13" customWidth="1"/>
    <col min="8976" max="8976" width="10" style="13" customWidth="1"/>
    <col min="8977" max="8977" width="10.6640625" style="13" customWidth="1"/>
    <col min="8978" max="8978" width="10" style="13" customWidth="1"/>
    <col min="8979" max="8979" width="11" style="13" customWidth="1"/>
    <col min="8980" max="8980" width="12.44140625" style="13" customWidth="1"/>
    <col min="8981" max="8981" width="14.6640625" style="13" customWidth="1"/>
    <col min="8982" max="8982" width="0" style="13" hidden="1" customWidth="1"/>
    <col min="8983" max="8983" width="20.33203125" style="13" customWidth="1"/>
    <col min="8984" max="9218" width="9.109375" style="13"/>
    <col min="9219" max="9219" width="5" style="13" customWidth="1"/>
    <col min="9220" max="9220" width="43.109375" style="13" customWidth="1"/>
    <col min="9221" max="9221" width="18.6640625" style="13" customWidth="1"/>
    <col min="9222" max="9223" width="17.88671875" style="13" customWidth="1"/>
    <col min="9224" max="9224" width="10.88671875" style="13" customWidth="1"/>
    <col min="9225" max="9225" width="10.5546875" style="13" customWidth="1"/>
    <col min="9226" max="9226" width="10.44140625" style="13" customWidth="1"/>
    <col min="9227" max="9227" width="10.33203125" style="13" customWidth="1"/>
    <col min="9228" max="9228" width="11.109375" style="13" customWidth="1"/>
    <col min="9229" max="9229" width="9.33203125" style="13" customWidth="1"/>
    <col min="9230" max="9230" width="11.109375" style="13" customWidth="1"/>
    <col min="9231" max="9231" width="10.33203125" style="13" customWidth="1"/>
    <col min="9232" max="9232" width="10" style="13" customWidth="1"/>
    <col min="9233" max="9233" width="10.6640625" style="13" customWidth="1"/>
    <col min="9234" max="9234" width="10" style="13" customWidth="1"/>
    <col min="9235" max="9235" width="11" style="13" customWidth="1"/>
    <col min="9236" max="9236" width="12.44140625" style="13" customWidth="1"/>
    <col min="9237" max="9237" width="14.6640625" style="13" customWidth="1"/>
    <col min="9238" max="9238" width="0" style="13" hidden="1" customWidth="1"/>
    <col min="9239" max="9239" width="20.33203125" style="13" customWidth="1"/>
    <col min="9240" max="9474" width="9.109375" style="13"/>
    <col min="9475" max="9475" width="5" style="13" customWidth="1"/>
    <col min="9476" max="9476" width="43.109375" style="13" customWidth="1"/>
    <col min="9477" max="9477" width="18.6640625" style="13" customWidth="1"/>
    <col min="9478" max="9479" width="17.88671875" style="13" customWidth="1"/>
    <col min="9480" max="9480" width="10.88671875" style="13" customWidth="1"/>
    <col min="9481" max="9481" width="10.5546875" style="13" customWidth="1"/>
    <col min="9482" max="9482" width="10.44140625" style="13" customWidth="1"/>
    <col min="9483" max="9483" width="10.33203125" style="13" customWidth="1"/>
    <col min="9484" max="9484" width="11.109375" style="13" customWidth="1"/>
    <col min="9485" max="9485" width="9.33203125" style="13" customWidth="1"/>
    <col min="9486" max="9486" width="11.109375" style="13" customWidth="1"/>
    <col min="9487" max="9487" width="10.33203125" style="13" customWidth="1"/>
    <col min="9488" max="9488" width="10" style="13" customWidth="1"/>
    <col min="9489" max="9489" width="10.6640625" style="13" customWidth="1"/>
    <col min="9490" max="9490" width="10" style="13" customWidth="1"/>
    <col min="9491" max="9491" width="11" style="13" customWidth="1"/>
    <col min="9492" max="9492" width="12.44140625" style="13" customWidth="1"/>
    <col min="9493" max="9493" width="14.6640625" style="13" customWidth="1"/>
    <col min="9494" max="9494" width="0" style="13" hidden="1" customWidth="1"/>
    <col min="9495" max="9495" width="20.33203125" style="13" customWidth="1"/>
    <col min="9496" max="9730" width="9.109375" style="13"/>
    <col min="9731" max="9731" width="5" style="13" customWidth="1"/>
    <col min="9732" max="9732" width="43.109375" style="13" customWidth="1"/>
    <col min="9733" max="9733" width="18.6640625" style="13" customWidth="1"/>
    <col min="9734" max="9735" width="17.88671875" style="13" customWidth="1"/>
    <col min="9736" max="9736" width="10.88671875" style="13" customWidth="1"/>
    <col min="9737" max="9737" width="10.5546875" style="13" customWidth="1"/>
    <col min="9738" max="9738" width="10.44140625" style="13" customWidth="1"/>
    <col min="9739" max="9739" width="10.33203125" style="13" customWidth="1"/>
    <col min="9740" max="9740" width="11.109375" style="13" customWidth="1"/>
    <col min="9741" max="9741" width="9.33203125" style="13" customWidth="1"/>
    <col min="9742" max="9742" width="11.109375" style="13" customWidth="1"/>
    <col min="9743" max="9743" width="10.33203125" style="13" customWidth="1"/>
    <col min="9744" max="9744" width="10" style="13" customWidth="1"/>
    <col min="9745" max="9745" width="10.6640625" style="13" customWidth="1"/>
    <col min="9746" max="9746" width="10" style="13" customWidth="1"/>
    <col min="9747" max="9747" width="11" style="13" customWidth="1"/>
    <col min="9748" max="9748" width="12.44140625" style="13" customWidth="1"/>
    <col min="9749" max="9749" width="14.6640625" style="13" customWidth="1"/>
    <col min="9750" max="9750" width="0" style="13" hidden="1" customWidth="1"/>
    <col min="9751" max="9751" width="20.33203125" style="13" customWidth="1"/>
    <col min="9752" max="9986" width="9.109375" style="13"/>
    <col min="9987" max="9987" width="5" style="13" customWidth="1"/>
    <col min="9988" max="9988" width="43.109375" style="13" customWidth="1"/>
    <col min="9989" max="9989" width="18.6640625" style="13" customWidth="1"/>
    <col min="9990" max="9991" width="17.88671875" style="13" customWidth="1"/>
    <col min="9992" max="9992" width="10.88671875" style="13" customWidth="1"/>
    <col min="9993" max="9993" width="10.5546875" style="13" customWidth="1"/>
    <col min="9994" max="9994" width="10.44140625" style="13" customWidth="1"/>
    <col min="9995" max="9995" width="10.33203125" style="13" customWidth="1"/>
    <col min="9996" max="9996" width="11.109375" style="13" customWidth="1"/>
    <col min="9997" max="9997" width="9.33203125" style="13" customWidth="1"/>
    <col min="9998" max="9998" width="11.109375" style="13" customWidth="1"/>
    <col min="9999" max="9999" width="10.33203125" style="13" customWidth="1"/>
    <col min="10000" max="10000" width="10" style="13" customWidth="1"/>
    <col min="10001" max="10001" width="10.6640625" style="13" customWidth="1"/>
    <col min="10002" max="10002" width="10" style="13" customWidth="1"/>
    <col min="10003" max="10003" width="11" style="13" customWidth="1"/>
    <col min="10004" max="10004" width="12.44140625" style="13" customWidth="1"/>
    <col min="10005" max="10005" width="14.6640625" style="13" customWidth="1"/>
    <col min="10006" max="10006" width="0" style="13" hidden="1" customWidth="1"/>
    <col min="10007" max="10007" width="20.33203125" style="13" customWidth="1"/>
    <col min="10008" max="10242" width="9.109375" style="13"/>
    <col min="10243" max="10243" width="5" style="13" customWidth="1"/>
    <col min="10244" max="10244" width="43.109375" style="13" customWidth="1"/>
    <col min="10245" max="10245" width="18.6640625" style="13" customWidth="1"/>
    <col min="10246" max="10247" width="17.88671875" style="13" customWidth="1"/>
    <col min="10248" max="10248" width="10.88671875" style="13" customWidth="1"/>
    <col min="10249" max="10249" width="10.5546875" style="13" customWidth="1"/>
    <col min="10250" max="10250" width="10.44140625" style="13" customWidth="1"/>
    <col min="10251" max="10251" width="10.33203125" style="13" customWidth="1"/>
    <col min="10252" max="10252" width="11.109375" style="13" customWidth="1"/>
    <col min="10253" max="10253" width="9.33203125" style="13" customWidth="1"/>
    <col min="10254" max="10254" width="11.109375" style="13" customWidth="1"/>
    <col min="10255" max="10255" width="10.33203125" style="13" customWidth="1"/>
    <col min="10256" max="10256" width="10" style="13" customWidth="1"/>
    <col min="10257" max="10257" width="10.6640625" style="13" customWidth="1"/>
    <col min="10258" max="10258" width="10" style="13" customWidth="1"/>
    <col min="10259" max="10259" width="11" style="13" customWidth="1"/>
    <col min="10260" max="10260" width="12.44140625" style="13" customWidth="1"/>
    <col min="10261" max="10261" width="14.6640625" style="13" customWidth="1"/>
    <col min="10262" max="10262" width="0" style="13" hidden="1" customWidth="1"/>
    <col min="10263" max="10263" width="20.33203125" style="13" customWidth="1"/>
    <col min="10264" max="10498" width="9.109375" style="13"/>
    <col min="10499" max="10499" width="5" style="13" customWidth="1"/>
    <col min="10500" max="10500" width="43.109375" style="13" customWidth="1"/>
    <col min="10501" max="10501" width="18.6640625" style="13" customWidth="1"/>
    <col min="10502" max="10503" width="17.88671875" style="13" customWidth="1"/>
    <col min="10504" max="10504" width="10.88671875" style="13" customWidth="1"/>
    <col min="10505" max="10505" width="10.5546875" style="13" customWidth="1"/>
    <col min="10506" max="10506" width="10.44140625" style="13" customWidth="1"/>
    <col min="10507" max="10507" width="10.33203125" style="13" customWidth="1"/>
    <col min="10508" max="10508" width="11.109375" style="13" customWidth="1"/>
    <col min="10509" max="10509" width="9.33203125" style="13" customWidth="1"/>
    <col min="10510" max="10510" width="11.109375" style="13" customWidth="1"/>
    <col min="10511" max="10511" width="10.33203125" style="13" customWidth="1"/>
    <col min="10512" max="10512" width="10" style="13" customWidth="1"/>
    <col min="10513" max="10513" width="10.6640625" style="13" customWidth="1"/>
    <col min="10514" max="10514" width="10" style="13" customWidth="1"/>
    <col min="10515" max="10515" width="11" style="13" customWidth="1"/>
    <col min="10516" max="10516" width="12.44140625" style="13" customWidth="1"/>
    <col min="10517" max="10517" width="14.6640625" style="13" customWidth="1"/>
    <col min="10518" max="10518" width="0" style="13" hidden="1" customWidth="1"/>
    <col min="10519" max="10519" width="20.33203125" style="13" customWidth="1"/>
    <col min="10520" max="10754" width="9.109375" style="13"/>
    <col min="10755" max="10755" width="5" style="13" customWidth="1"/>
    <col min="10756" max="10756" width="43.109375" style="13" customWidth="1"/>
    <col min="10757" max="10757" width="18.6640625" style="13" customWidth="1"/>
    <col min="10758" max="10759" width="17.88671875" style="13" customWidth="1"/>
    <col min="10760" max="10760" width="10.88671875" style="13" customWidth="1"/>
    <col min="10761" max="10761" width="10.5546875" style="13" customWidth="1"/>
    <col min="10762" max="10762" width="10.44140625" style="13" customWidth="1"/>
    <col min="10763" max="10763" width="10.33203125" style="13" customWidth="1"/>
    <col min="10764" max="10764" width="11.109375" style="13" customWidth="1"/>
    <col min="10765" max="10765" width="9.33203125" style="13" customWidth="1"/>
    <col min="10766" max="10766" width="11.109375" style="13" customWidth="1"/>
    <col min="10767" max="10767" width="10.33203125" style="13" customWidth="1"/>
    <col min="10768" max="10768" width="10" style="13" customWidth="1"/>
    <col min="10769" max="10769" width="10.6640625" style="13" customWidth="1"/>
    <col min="10770" max="10770" width="10" style="13" customWidth="1"/>
    <col min="10771" max="10771" width="11" style="13" customWidth="1"/>
    <col min="10772" max="10772" width="12.44140625" style="13" customWidth="1"/>
    <col min="10773" max="10773" width="14.6640625" style="13" customWidth="1"/>
    <col min="10774" max="10774" width="0" style="13" hidden="1" customWidth="1"/>
    <col min="10775" max="10775" width="20.33203125" style="13" customWidth="1"/>
    <col min="10776" max="11010" width="9.109375" style="13"/>
    <col min="11011" max="11011" width="5" style="13" customWidth="1"/>
    <col min="11012" max="11012" width="43.109375" style="13" customWidth="1"/>
    <col min="11013" max="11013" width="18.6640625" style="13" customWidth="1"/>
    <col min="11014" max="11015" width="17.88671875" style="13" customWidth="1"/>
    <col min="11016" max="11016" width="10.88671875" style="13" customWidth="1"/>
    <col min="11017" max="11017" width="10.5546875" style="13" customWidth="1"/>
    <col min="11018" max="11018" width="10.44140625" style="13" customWidth="1"/>
    <col min="11019" max="11019" width="10.33203125" style="13" customWidth="1"/>
    <col min="11020" max="11020" width="11.109375" style="13" customWidth="1"/>
    <col min="11021" max="11021" width="9.33203125" style="13" customWidth="1"/>
    <col min="11022" max="11022" width="11.109375" style="13" customWidth="1"/>
    <col min="11023" max="11023" width="10.33203125" style="13" customWidth="1"/>
    <col min="11024" max="11024" width="10" style="13" customWidth="1"/>
    <col min="11025" max="11025" width="10.6640625" style="13" customWidth="1"/>
    <col min="11026" max="11026" width="10" style="13" customWidth="1"/>
    <col min="11027" max="11027" width="11" style="13" customWidth="1"/>
    <col min="11028" max="11028" width="12.44140625" style="13" customWidth="1"/>
    <col min="11029" max="11029" width="14.6640625" style="13" customWidth="1"/>
    <col min="11030" max="11030" width="0" style="13" hidden="1" customWidth="1"/>
    <col min="11031" max="11031" width="20.33203125" style="13" customWidth="1"/>
    <col min="11032" max="11266" width="9.109375" style="13"/>
    <col min="11267" max="11267" width="5" style="13" customWidth="1"/>
    <col min="11268" max="11268" width="43.109375" style="13" customWidth="1"/>
    <col min="11269" max="11269" width="18.6640625" style="13" customWidth="1"/>
    <col min="11270" max="11271" width="17.88671875" style="13" customWidth="1"/>
    <col min="11272" max="11272" width="10.88671875" style="13" customWidth="1"/>
    <col min="11273" max="11273" width="10.5546875" style="13" customWidth="1"/>
    <col min="11274" max="11274" width="10.44140625" style="13" customWidth="1"/>
    <col min="11275" max="11275" width="10.33203125" style="13" customWidth="1"/>
    <col min="11276" max="11276" width="11.109375" style="13" customWidth="1"/>
    <col min="11277" max="11277" width="9.33203125" style="13" customWidth="1"/>
    <col min="11278" max="11278" width="11.109375" style="13" customWidth="1"/>
    <col min="11279" max="11279" width="10.33203125" style="13" customWidth="1"/>
    <col min="11280" max="11280" width="10" style="13" customWidth="1"/>
    <col min="11281" max="11281" width="10.6640625" style="13" customWidth="1"/>
    <col min="11282" max="11282" width="10" style="13" customWidth="1"/>
    <col min="11283" max="11283" width="11" style="13" customWidth="1"/>
    <col min="11284" max="11284" width="12.44140625" style="13" customWidth="1"/>
    <col min="11285" max="11285" width="14.6640625" style="13" customWidth="1"/>
    <col min="11286" max="11286" width="0" style="13" hidden="1" customWidth="1"/>
    <col min="11287" max="11287" width="20.33203125" style="13" customWidth="1"/>
    <col min="11288" max="11522" width="9.109375" style="13"/>
    <col min="11523" max="11523" width="5" style="13" customWidth="1"/>
    <col min="11524" max="11524" width="43.109375" style="13" customWidth="1"/>
    <col min="11525" max="11525" width="18.6640625" style="13" customWidth="1"/>
    <col min="11526" max="11527" width="17.88671875" style="13" customWidth="1"/>
    <col min="11528" max="11528" width="10.88671875" style="13" customWidth="1"/>
    <col min="11529" max="11529" width="10.5546875" style="13" customWidth="1"/>
    <col min="11530" max="11530" width="10.44140625" style="13" customWidth="1"/>
    <col min="11531" max="11531" width="10.33203125" style="13" customWidth="1"/>
    <col min="11532" max="11532" width="11.109375" style="13" customWidth="1"/>
    <col min="11533" max="11533" width="9.33203125" style="13" customWidth="1"/>
    <col min="11534" max="11534" width="11.109375" style="13" customWidth="1"/>
    <col min="11535" max="11535" width="10.33203125" style="13" customWidth="1"/>
    <col min="11536" max="11536" width="10" style="13" customWidth="1"/>
    <col min="11537" max="11537" width="10.6640625" style="13" customWidth="1"/>
    <col min="11538" max="11538" width="10" style="13" customWidth="1"/>
    <col min="11539" max="11539" width="11" style="13" customWidth="1"/>
    <col min="11540" max="11540" width="12.44140625" style="13" customWidth="1"/>
    <col min="11541" max="11541" width="14.6640625" style="13" customWidth="1"/>
    <col min="11542" max="11542" width="0" style="13" hidden="1" customWidth="1"/>
    <col min="11543" max="11543" width="20.33203125" style="13" customWidth="1"/>
    <col min="11544" max="11778" width="9.109375" style="13"/>
    <col min="11779" max="11779" width="5" style="13" customWidth="1"/>
    <col min="11780" max="11780" width="43.109375" style="13" customWidth="1"/>
    <col min="11781" max="11781" width="18.6640625" style="13" customWidth="1"/>
    <col min="11782" max="11783" width="17.88671875" style="13" customWidth="1"/>
    <col min="11784" max="11784" width="10.88671875" style="13" customWidth="1"/>
    <col min="11785" max="11785" width="10.5546875" style="13" customWidth="1"/>
    <col min="11786" max="11786" width="10.44140625" style="13" customWidth="1"/>
    <col min="11787" max="11787" width="10.33203125" style="13" customWidth="1"/>
    <col min="11788" max="11788" width="11.109375" style="13" customWidth="1"/>
    <col min="11789" max="11789" width="9.33203125" style="13" customWidth="1"/>
    <col min="11790" max="11790" width="11.109375" style="13" customWidth="1"/>
    <col min="11791" max="11791" width="10.33203125" style="13" customWidth="1"/>
    <col min="11792" max="11792" width="10" style="13" customWidth="1"/>
    <col min="11793" max="11793" width="10.6640625" style="13" customWidth="1"/>
    <col min="11794" max="11794" width="10" style="13" customWidth="1"/>
    <col min="11795" max="11795" width="11" style="13" customWidth="1"/>
    <col min="11796" max="11796" width="12.44140625" style="13" customWidth="1"/>
    <col min="11797" max="11797" width="14.6640625" style="13" customWidth="1"/>
    <col min="11798" max="11798" width="0" style="13" hidden="1" customWidth="1"/>
    <col min="11799" max="11799" width="20.33203125" style="13" customWidth="1"/>
    <col min="11800" max="12034" width="9.109375" style="13"/>
    <col min="12035" max="12035" width="5" style="13" customWidth="1"/>
    <col min="12036" max="12036" width="43.109375" style="13" customWidth="1"/>
    <col min="12037" max="12037" width="18.6640625" style="13" customWidth="1"/>
    <col min="12038" max="12039" width="17.88671875" style="13" customWidth="1"/>
    <col min="12040" max="12040" width="10.88671875" style="13" customWidth="1"/>
    <col min="12041" max="12041" width="10.5546875" style="13" customWidth="1"/>
    <col min="12042" max="12042" width="10.44140625" style="13" customWidth="1"/>
    <col min="12043" max="12043" width="10.33203125" style="13" customWidth="1"/>
    <col min="12044" max="12044" width="11.109375" style="13" customWidth="1"/>
    <col min="12045" max="12045" width="9.33203125" style="13" customWidth="1"/>
    <col min="12046" max="12046" width="11.109375" style="13" customWidth="1"/>
    <col min="12047" max="12047" width="10.33203125" style="13" customWidth="1"/>
    <col min="12048" max="12048" width="10" style="13" customWidth="1"/>
    <col min="12049" max="12049" width="10.6640625" style="13" customWidth="1"/>
    <col min="12050" max="12050" width="10" style="13" customWidth="1"/>
    <col min="12051" max="12051" width="11" style="13" customWidth="1"/>
    <col min="12052" max="12052" width="12.44140625" style="13" customWidth="1"/>
    <col min="12053" max="12053" width="14.6640625" style="13" customWidth="1"/>
    <col min="12054" max="12054" width="0" style="13" hidden="1" customWidth="1"/>
    <col min="12055" max="12055" width="20.33203125" style="13" customWidth="1"/>
    <col min="12056" max="12290" width="9.109375" style="13"/>
    <col min="12291" max="12291" width="5" style="13" customWidth="1"/>
    <col min="12292" max="12292" width="43.109375" style="13" customWidth="1"/>
    <col min="12293" max="12293" width="18.6640625" style="13" customWidth="1"/>
    <col min="12294" max="12295" width="17.88671875" style="13" customWidth="1"/>
    <col min="12296" max="12296" width="10.88671875" style="13" customWidth="1"/>
    <col min="12297" max="12297" width="10.5546875" style="13" customWidth="1"/>
    <col min="12298" max="12298" width="10.44140625" style="13" customWidth="1"/>
    <col min="12299" max="12299" width="10.33203125" style="13" customWidth="1"/>
    <col min="12300" max="12300" width="11.109375" style="13" customWidth="1"/>
    <col min="12301" max="12301" width="9.33203125" style="13" customWidth="1"/>
    <col min="12302" max="12302" width="11.109375" style="13" customWidth="1"/>
    <col min="12303" max="12303" width="10.33203125" style="13" customWidth="1"/>
    <col min="12304" max="12304" width="10" style="13" customWidth="1"/>
    <col min="12305" max="12305" width="10.6640625" style="13" customWidth="1"/>
    <col min="12306" max="12306" width="10" style="13" customWidth="1"/>
    <col min="12307" max="12307" width="11" style="13" customWidth="1"/>
    <col min="12308" max="12308" width="12.44140625" style="13" customWidth="1"/>
    <col min="12309" max="12309" width="14.6640625" style="13" customWidth="1"/>
    <col min="12310" max="12310" width="0" style="13" hidden="1" customWidth="1"/>
    <col min="12311" max="12311" width="20.33203125" style="13" customWidth="1"/>
    <col min="12312" max="12546" width="9.109375" style="13"/>
    <col min="12547" max="12547" width="5" style="13" customWidth="1"/>
    <col min="12548" max="12548" width="43.109375" style="13" customWidth="1"/>
    <col min="12549" max="12549" width="18.6640625" style="13" customWidth="1"/>
    <col min="12550" max="12551" width="17.88671875" style="13" customWidth="1"/>
    <col min="12552" max="12552" width="10.88671875" style="13" customWidth="1"/>
    <col min="12553" max="12553" width="10.5546875" style="13" customWidth="1"/>
    <col min="12554" max="12554" width="10.44140625" style="13" customWidth="1"/>
    <col min="12555" max="12555" width="10.33203125" style="13" customWidth="1"/>
    <col min="12556" max="12556" width="11.109375" style="13" customWidth="1"/>
    <col min="12557" max="12557" width="9.33203125" style="13" customWidth="1"/>
    <col min="12558" max="12558" width="11.109375" style="13" customWidth="1"/>
    <col min="12559" max="12559" width="10.33203125" style="13" customWidth="1"/>
    <col min="12560" max="12560" width="10" style="13" customWidth="1"/>
    <col min="12561" max="12561" width="10.6640625" style="13" customWidth="1"/>
    <col min="12562" max="12562" width="10" style="13" customWidth="1"/>
    <col min="12563" max="12563" width="11" style="13" customWidth="1"/>
    <col min="12564" max="12564" width="12.44140625" style="13" customWidth="1"/>
    <col min="12565" max="12565" width="14.6640625" style="13" customWidth="1"/>
    <col min="12566" max="12566" width="0" style="13" hidden="1" customWidth="1"/>
    <col min="12567" max="12567" width="20.33203125" style="13" customWidth="1"/>
    <col min="12568" max="12802" width="9.109375" style="13"/>
    <col min="12803" max="12803" width="5" style="13" customWidth="1"/>
    <col min="12804" max="12804" width="43.109375" style="13" customWidth="1"/>
    <col min="12805" max="12805" width="18.6640625" style="13" customWidth="1"/>
    <col min="12806" max="12807" width="17.88671875" style="13" customWidth="1"/>
    <col min="12808" max="12808" width="10.88671875" style="13" customWidth="1"/>
    <col min="12809" max="12809" width="10.5546875" style="13" customWidth="1"/>
    <col min="12810" max="12810" width="10.44140625" style="13" customWidth="1"/>
    <col min="12811" max="12811" width="10.33203125" style="13" customWidth="1"/>
    <col min="12812" max="12812" width="11.109375" style="13" customWidth="1"/>
    <col min="12813" max="12813" width="9.33203125" style="13" customWidth="1"/>
    <col min="12814" max="12814" width="11.109375" style="13" customWidth="1"/>
    <col min="12815" max="12815" width="10.33203125" style="13" customWidth="1"/>
    <col min="12816" max="12816" width="10" style="13" customWidth="1"/>
    <col min="12817" max="12817" width="10.6640625" style="13" customWidth="1"/>
    <col min="12818" max="12818" width="10" style="13" customWidth="1"/>
    <col min="12819" max="12819" width="11" style="13" customWidth="1"/>
    <col min="12820" max="12820" width="12.44140625" style="13" customWidth="1"/>
    <col min="12821" max="12821" width="14.6640625" style="13" customWidth="1"/>
    <col min="12822" max="12822" width="0" style="13" hidden="1" customWidth="1"/>
    <col min="12823" max="12823" width="20.33203125" style="13" customWidth="1"/>
    <col min="12824" max="13058" width="9.109375" style="13"/>
    <col min="13059" max="13059" width="5" style="13" customWidth="1"/>
    <col min="13060" max="13060" width="43.109375" style="13" customWidth="1"/>
    <col min="13061" max="13061" width="18.6640625" style="13" customWidth="1"/>
    <col min="13062" max="13063" width="17.88671875" style="13" customWidth="1"/>
    <col min="13064" max="13064" width="10.88671875" style="13" customWidth="1"/>
    <col min="13065" max="13065" width="10.5546875" style="13" customWidth="1"/>
    <col min="13066" max="13066" width="10.44140625" style="13" customWidth="1"/>
    <col min="13067" max="13067" width="10.33203125" style="13" customWidth="1"/>
    <col min="13068" max="13068" width="11.109375" style="13" customWidth="1"/>
    <col min="13069" max="13069" width="9.33203125" style="13" customWidth="1"/>
    <col min="13070" max="13070" width="11.109375" style="13" customWidth="1"/>
    <col min="13071" max="13071" width="10.33203125" style="13" customWidth="1"/>
    <col min="13072" max="13072" width="10" style="13" customWidth="1"/>
    <col min="13073" max="13073" width="10.6640625" style="13" customWidth="1"/>
    <col min="13074" max="13074" width="10" style="13" customWidth="1"/>
    <col min="13075" max="13075" width="11" style="13" customWidth="1"/>
    <col min="13076" max="13076" width="12.44140625" style="13" customWidth="1"/>
    <col min="13077" max="13077" width="14.6640625" style="13" customWidth="1"/>
    <col min="13078" max="13078" width="0" style="13" hidden="1" customWidth="1"/>
    <col min="13079" max="13079" width="20.33203125" style="13" customWidth="1"/>
    <col min="13080" max="13314" width="9.109375" style="13"/>
    <col min="13315" max="13315" width="5" style="13" customWidth="1"/>
    <col min="13316" max="13316" width="43.109375" style="13" customWidth="1"/>
    <col min="13317" max="13317" width="18.6640625" style="13" customWidth="1"/>
    <col min="13318" max="13319" width="17.88671875" style="13" customWidth="1"/>
    <col min="13320" max="13320" width="10.88671875" style="13" customWidth="1"/>
    <col min="13321" max="13321" width="10.5546875" style="13" customWidth="1"/>
    <col min="13322" max="13322" width="10.44140625" style="13" customWidth="1"/>
    <col min="13323" max="13323" width="10.33203125" style="13" customWidth="1"/>
    <col min="13324" max="13324" width="11.109375" style="13" customWidth="1"/>
    <col min="13325" max="13325" width="9.33203125" style="13" customWidth="1"/>
    <col min="13326" max="13326" width="11.109375" style="13" customWidth="1"/>
    <col min="13327" max="13327" width="10.33203125" style="13" customWidth="1"/>
    <col min="13328" max="13328" width="10" style="13" customWidth="1"/>
    <col min="13329" max="13329" width="10.6640625" style="13" customWidth="1"/>
    <col min="13330" max="13330" width="10" style="13" customWidth="1"/>
    <col min="13331" max="13331" width="11" style="13" customWidth="1"/>
    <col min="13332" max="13332" width="12.44140625" style="13" customWidth="1"/>
    <col min="13333" max="13333" width="14.6640625" style="13" customWidth="1"/>
    <col min="13334" max="13334" width="0" style="13" hidden="1" customWidth="1"/>
    <col min="13335" max="13335" width="20.33203125" style="13" customWidth="1"/>
    <col min="13336" max="13570" width="9.109375" style="13"/>
    <col min="13571" max="13571" width="5" style="13" customWidth="1"/>
    <col min="13572" max="13572" width="43.109375" style="13" customWidth="1"/>
    <col min="13573" max="13573" width="18.6640625" style="13" customWidth="1"/>
    <col min="13574" max="13575" width="17.88671875" style="13" customWidth="1"/>
    <col min="13576" max="13576" width="10.88671875" style="13" customWidth="1"/>
    <col min="13577" max="13577" width="10.5546875" style="13" customWidth="1"/>
    <col min="13578" max="13578" width="10.44140625" style="13" customWidth="1"/>
    <col min="13579" max="13579" width="10.33203125" style="13" customWidth="1"/>
    <col min="13580" max="13580" width="11.109375" style="13" customWidth="1"/>
    <col min="13581" max="13581" width="9.33203125" style="13" customWidth="1"/>
    <col min="13582" max="13582" width="11.109375" style="13" customWidth="1"/>
    <col min="13583" max="13583" width="10.33203125" style="13" customWidth="1"/>
    <col min="13584" max="13584" width="10" style="13" customWidth="1"/>
    <col min="13585" max="13585" width="10.6640625" style="13" customWidth="1"/>
    <col min="13586" max="13586" width="10" style="13" customWidth="1"/>
    <col min="13587" max="13587" width="11" style="13" customWidth="1"/>
    <col min="13588" max="13588" width="12.44140625" style="13" customWidth="1"/>
    <col min="13589" max="13589" width="14.6640625" style="13" customWidth="1"/>
    <col min="13590" max="13590" width="0" style="13" hidden="1" customWidth="1"/>
    <col min="13591" max="13591" width="20.33203125" style="13" customWidth="1"/>
    <col min="13592" max="13826" width="9.109375" style="13"/>
    <col min="13827" max="13827" width="5" style="13" customWidth="1"/>
    <col min="13828" max="13828" width="43.109375" style="13" customWidth="1"/>
    <col min="13829" max="13829" width="18.6640625" style="13" customWidth="1"/>
    <col min="13830" max="13831" width="17.88671875" style="13" customWidth="1"/>
    <col min="13832" max="13832" width="10.88671875" style="13" customWidth="1"/>
    <col min="13833" max="13833" width="10.5546875" style="13" customWidth="1"/>
    <col min="13834" max="13834" width="10.44140625" style="13" customWidth="1"/>
    <col min="13835" max="13835" width="10.33203125" style="13" customWidth="1"/>
    <col min="13836" max="13836" width="11.109375" style="13" customWidth="1"/>
    <col min="13837" max="13837" width="9.33203125" style="13" customWidth="1"/>
    <col min="13838" max="13838" width="11.109375" style="13" customWidth="1"/>
    <col min="13839" max="13839" width="10.33203125" style="13" customWidth="1"/>
    <col min="13840" max="13840" width="10" style="13" customWidth="1"/>
    <col min="13841" max="13841" width="10.6640625" style="13" customWidth="1"/>
    <col min="13842" max="13842" width="10" style="13" customWidth="1"/>
    <col min="13843" max="13843" width="11" style="13" customWidth="1"/>
    <col min="13844" max="13844" width="12.44140625" style="13" customWidth="1"/>
    <col min="13845" max="13845" width="14.6640625" style="13" customWidth="1"/>
    <col min="13846" max="13846" width="0" style="13" hidden="1" customWidth="1"/>
    <col min="13847" max="13847" width="20.33203125" style="13" customWidth="1"/>
    <col min="13848" max="14082" width="9.109375" style="13"/>
    <col min="14083" max="14083" width="5" style="13" customWidth="1"/>
    <col min="14084" max="14084" width="43.109375" style="13" customWidth="1"/>
    <col min="14085" max="14085" width="18.6640625" style="13" customWidth="1"/>
    <col min="14086" max="14087" width="17.88671875" style="13" customWidth="1"/>
    <col min="14088" max="14088" width="10.88671875" style="13" customWidth="1"/>
    <col min="14089" max="14089" width="10.5546875" style="13" customWidth="1"/>
    <col min="14090" max="14090" width="10.44140625" style="13" customWidth="1"/>
    <col min="14091" max="14091" width="10.33203125" style="13" customWidth="1"/>
    <col min="14092" max="14092" width="11.109375" style="13" customWidth="1"/>
    <col min="14093" max="14093" width="9.33203125" style="13" customWidth="1"/>
    <col min="14094" max="14094" width="11.109375" style="13" customWidth="1"/>
    <col min="14095" max="14095" width="10.33203125" style="13" customWidth="1"/>
    <col min="14096" max="14096" width="10" style="13" customWidth="1"/>
    <col min="14097" max="14097" width="10.6640625" style="13" customWidth="1"/>
    <col min="14098" max="14098" width="10" style="13" customWidth="1"/>
    <col min="14099" max="14099" width="11" style="13" customWidth="1"/>
    <col min="14100" max="14100" width="12.44140625" style="13" customWidth="1"/>
    <col min="14101" max="14101" width="14.6640625" style="13" customWidth="1"/>
    <col min="14102" max="14102" width="0" style="13" hidden="1" customWidth="1"/>
    <col min="14103" max="14103" width="20.33203125" style="13" customWidth="1"/>
    <col min="14104" max="14338" width="9.109375" style="13"/>
    <col min="14339" max="14339" width="5" style="13" customWidth="1"/>
    <col min="14340" max="14340" width="43.109375" style="13" customWidth="1"/>
    <col min="14341" max="14341" width="18.6640625" style="13" customWidth="1"/>
    <col min="14342" max="14343" width="17.88671875" style="13" customWidth="1"/>
    <col min="14344" max="14344" width="10.88671875" style="13" customWidth="1"/>
    <col min="14345" max="14345" width="10.5546875" style="13" customWidth="1"/>
    <col min="14346" max="14346" width="10.44140625" style="13" customWidth="1"/>
    <col min="14347" max="14347" width="10.33203125" style="13" customWidth="1"/>
    <col min="14348" max="14348" width="11.109375" style="13" customWidth="1"/>
    <col min="14349" max="14349" width="9.33203125" style="13" customWidth="1"/>
    <col min="14350" max="14350" width="11.109375" style="13" customWidth="1"/>
    <col min="14351" max="14351" width="10.33203125" style="13" customWidth="1"/>
    <col min="14352" max="14352" width="10" style="13" customWidth="1"/>
    <col min="14353" max="14353" width="10.6640625" style="13" customWidth="1"/>
    <col min="14354" max="14354" width="10" style="13" customWidth="1"/>
    <col min="14355" max="14355" width="11" style="13" customWidth="1"/>
    <col min="14356" max="14356" width="12.44140625" style="13" customWidth="1"/>
    <col min="14357" max="14357" width="14.6640625" style="13" customWidth="1"/>
    <col min="14358" max="14358" width="0" style="13" hidden="1" customWidth="1"/>
    <col min="14359" max="14359" width="20.33203125" style="13" customWidth="1"/>
    <col min="14360" max="14594" width="9.109375" style="13"/>
    <col min="14595" max="14595" width="5" style="13" customWidth="1"/>
    <col min="14596" max="14596" width="43.109375" style="13" customWidth="1"/>
    <col min="14597" max="14597" width="18.6640625" style="13" customWidth="1"/>
    <col min="14598" max="14599" width="17.88671875" style="13" customWidth="1"/>
    <col min="14600" max="14600" width="10.88671875" style="13" customWidth="1"/>
    <col min="14601" max="14601" width="10.5546875" style="13" customWidth="1"/>
    <col min="14602" max="14602" width="10.44140625" style="13" customWidth="1"/>
    <col min="14603" max="14603" width="10.33203125" style="13" customWidth="1"/>
    <col min="14604" max="14604" width="11.109375" style="13" customWidth="1"/>
    <col min="14605" max="14605" width="9.33203125" style="13" customWidth="1"/>
    <col min="14606" max="14606" width="11.109375" style="13" customWidth="1"/>
    <col min="14607" max="14607" width="10.33203125" style="13" customWidth="1"/>
    <col min="14608" max="14608" width="10" style="13" customWidth="1"/>
    <col min="14609" max="14609" width="10.6640625" style="13" customWidth="1"/>
    <col min="14610" max="14610" width="10" style="13" customWidth="1"/>
    <col min="14611" max="14611" width="11" style="13" customWidth="1"/>
    <col min="14612" max="14612" width="12.44140625" style="13" customWidth="1"/>
    <col min="14613" max="14613" width="14.6640625" style="13" customWidth="1"/>
    <col min="14614" max="14614" width="0" style="13" hidden="1" customWidth="1"/>
    <col min="14615" max="14615" width="20.33203125" style="13" customWidth="1"/>
    <col min="14616" max="14850" width="9.109375" style="13"/>
    <col min="14851" max="14851" width="5" style="13" customWidth="1"/>
    <col min="14852" max="14852" width="43.109375" style="13" customWidth="1"/>
    <col min="14853" max="14853" width="18.6640625" style="13" customWidth="1"/>
    <col min="14854" max="14855" width="17.88671875" style="13" customWidth="1"/>
    <col min="14856" max="14856" width="10.88671875" style="13" customWidth="1"/>
    <col min="14857" max="14857" width="10.5546875" style="13" customWidth="1"/>
    <col min="14858" max="14858" width="10.44140625" style="13" customWidth="1"/>
    <col min="14859" max="14859" width="10.33203125" style="13" customWidth="1"/>
    <col min="14860" max="14860" width="11.109375" style="13" customWidth="1"/>
    <col min="14861" max="14861" width="9.33203125" style="13" customWidth="1"/>
    <col min="14862" max="14862" width="11.109375" style="13" customWidth="1"/>
    <col min="14863" max="14863" width="10.33203125" style="13" customWidth="1"/>
    <col min="14864" max="14864" width="10" style="13" customWidth="1"/>
    <col min="14865" max="14865" width="10.6640625" style="13" customWidth="1"/>
    <col min="14866" max="14866" width="10" style="13" customWidth="1"/>
    <col min="14867" max="14867" width="11" style="13" customWidth="1"/>
    <col min="14868" max="14868" width="12.44140625" style="13" customWidth="1"/>
    <col min="14869" max="14869" width="14.6640625" style="13" customWidth="1"/>
    <col min="14870" max="14870" width="0" style="13" hidden="1" customWidth="1"/>
    <col min="14871" max="14871" width="20.33203125" style="13" customWidth="1"/>
    <col min="14872" max="15106" width="9.109375" style="13"/>
    <col min="15107" max="15107" width="5" style="13" customWidth="1"/>
    <col min="15108" max="15108" width="43.109375" style="13" customWidth="1"/>
    <col min="15109" max="15109" width="18.6640625" style="13" customWidth="1"/>
    <col min="15110" max="15111" width="17.88671875" style="13" customWidth="1"/>
    <col min="15112" max="15112" width="10.88671875" style="13" customWidth="1"/>
    <col min="15113" max="15113" width="10.5546875" style="13" customWidth="1"/>
    <col min="15114" max="15114" width="10.44140625" style="13" customWidth="1"/>
    <col min="15115" max="15115" width="10.33203125" style="13" customWidth="1"/>
    <col min="15116" max="15116" width="11.109375" style="13" customWidth="1"/>
    <col min="15117" max="15117" width="9.33203125" style="13" customWidth="1"/>
    <col min="15118" max="15118" width="11.109375" style="13" customWidth="1"/>
    <col min="15119" max="15119" width="10.33203125" style="13" customWidth="1"/>
    <col min="15120" max="15120" width="10" style="13" customWidth="1"/>
    <col min="15121" max="15121" width="10.6640625" style="13" customWidth="1"/>
    <col min="15122" max="15122" width="10" style="13" customWidth="1"/>
    <col min="15123" max="15123" width="11" style="13" customWidth="1"/>
    <col min="15124" max="15124" width="12.44140625" style="13" customWidth="1"/>
    <col min="15125" max="15125" width="14.6640625" style="13" customWidth="1"/>
    <col min="15126" max="15126" width="0" style="13" hidden="1" customWidth="1"/>
    <col min="15127" max="15127" width="20.33203125" style="13" customWidth="1"/>
    <col min="15128" max="15362" width="9.109375" style="13"/>
    <col min="15363" max="15363" width="5" style="13" customWidth="1"/>
    <col min="15364" max="15364" width="43.109375" style="13" customWidth="1"/>
    <col min="15365" max="15365" width="18.6640625" style="13" customWidth="1"/>
    <col min="15366" max="15367" width="17.88671875" style="13" customWidth="1"/>
    <col min="15368" max="15368" width="10.88671875" style="13" customWidth="1"/>
    <col min="15369" max="15369" width="10.5546875" style="13" customWidth="1"/>
    <col min="15370" max="15370" width="10.44140625" style="13" customWidth="1"/>
    <col min="15371" max="15371" width="10.33203125" style="13" customWidth="1"/>
    <col min="15372" max="15372" width="11.109375" style="13" customWidth="1"/>
    <col min="15373" max="15373" width="9.33203125" style="13" customWidth="1"/>
    <col min="15374" max="15374" width="11.109375" style="13" customWidth="1"/>
    <col min="15375" max="15375" width="10.33203125" style="13" customWidth="1"/>
    <col min="15376" max="15376" width="10" style="13" customWidth="1"/>
    <col min="15377" max="15377" width="10.6640625" style="13" customWidth="1"/>
    <col min="15378" max="15378" width="10" style="13" customWidth="1"/>
    <col min="15379" max="15379" width="11" style="13" customWidth="1"/>
    <col min="15380" max="15380" width="12.44140625" style="13" customWidth="1"/>
    <col min="15381" max="15381" width="14.6640625" style="13" customWidth="1"/>
    <col min="15382" max="15382" width="0" style="13" hidden="1" customWidth="1"/>
    <col min="15383" max="15383" width="20.33203125" style="13" customWidth="1"/>
    <col min="15384" max="15618" width="9.109375" style="13"/>
    <col min="15619" max="15619" width="5" style="13" customWidth="1"/>
    <col min="15620" max="15620" width="43.109375" style="13" customWidth="1"/>
    <col min="15621" max="15621" width="18.6640625" style="13" customWidth="1"/>
    <col min="15622" max="15623" width="17.88671875" style="13" customWidth="1"/>
    <col min="15624" max="15624" width="10.88671875" style="13" customWidth="1"/>
    <col min="15625" max="15625" width="10.5546875" style="13" customWidth="1"/>
    <col min="15626" max="15626" width="10.44140625" style="13" customWidth="1"/>
    <col min="15627" max="15627" width="10.33203125" style="13" customWidth="1"/>
    <col min="15628" max="15628" width="11.109375" style="13" customWidth="1"/>
    <col min="15629" max="15629" width="9.33203125" style="13" customWidth="1"/>
    <col min="15630" max="15630" width="11.109375" style="13" customWidth="1"/>
    <col min="15631" max="15631" width="10.33203125" style="13" customWidth="1"/>
    <col min="15632" max="15632" width="10" style="13" customWidth="1"/>
    <col min="15633" max="15633" width="10.6640625" style="13" customWidth="1"/>
    <col min="15634" max="15634" width="10" style="13" customWidth="1"/>
    <col min="15635" max="15635" width="11" style="13" customWidth="1"/>
    <col min="15636" max="15636" width="12.44140625" style="13" customWidth="1"/>
    <col min="15637" max="15637" width="14.6640625" style="13" customWidth="1"/>
    <col min="15638" max="15638" width="0" style="13" hidden="1" customWidth="1"/>
    <col min="15639" max="15639" width="20.33203125" style="13" customWidth="1"/>
    <col min="15640" max="15874" width="9.109375" style="13"/>
    <col min="15875" max="15875" width="5" style="13" customWidth="1"/>
    <col min="15876" max="15876" width="43.109375" style="13" customWidth="1"/>
    <col min="15877" max="15877" width="18.6640625" style="13" customWidth="1"/>
    <col min="15878" max="15879" width="17.88671875" style="13" customWidth="1"/>
    <col min="15880" max="15880" width="10.88671875" style="13" customWidth="1"/>
    <col min="15881" max="15881" width="10.5546875" style="13" customWidth="1"/>
    <col min="15882" max="15882" width="10.44140625" style="13" customWidth="1"/>
    <col min="15883" max="15883" width="10.33203125" style="13" customWidth="1"/>
    <col min="15884" max="15884" width="11.109375" style="13" customWidth="1"/>
    <col min="15885" max="15885" width="9.33203125" style="13" customWidth="1"/>
    <col min="15886" max="15886" width="11.109375" style="13" customWidth="1"/>
    <col min="15887" max="15887" width="10.33203125" style="13" customWidth="1"/>
    <col min="15888" max="15888" width="10" style="13" customWidth="1"/>
    <col min="15889" max="15889" width="10.6640625" style="13" customWidth="1"/>
    <col min="15890" max="15890" width="10" style="13" customWidth="1"/>
    <col min="15891" max="15891" width="11" style="13" customWidth="1"/>
    <col min="15892" max="15892" width="12.44140625" style="13" customWidth="1"/>
    <col min="15893" max="15893" width="14.6640625" style="13" customWidth="1"/>
    <col min="15894" max="15894" width="0" style="13" hidden="1" customWidth="1"/>
    <col min="15895" max="15895" width="20.33203125" style="13" customWidth="1"/>
    <col min="15896" max="16130" width="9.109375" style="13"/>
    <col min="16131" max="16131" width="5" style="13" customWidth="1"/>
    <col min="16132" max="16132" width="43.109375" style="13" customWidth="1"/>
    <col min="16133" max="16133" width="18.6640625" style="13" customWidth="1"/>
    <col min="16134" max="16135" width="17.88671875" style="13" customWidth="1"/>
    <col min="16136" max="16136" width="10.88671875" style="13" customWidth="1"/>
    <col min="16137" max="16137" width="10.5546875" style="13" customWidth="1"/>
    <col min="16138" max="16138" width="10.44140625" style="13" customWidth="1"/>
    <col min="16139" max="16139" width="10.33203125" style="13" customWidth="1"/>
    <col min="16140" max="16140" width="11.109375" style="13" customWidth="1"/>
    <col min="16141" max="16141" width="9.33203125" style="13" customWidth="1"/>
    <col min="16142" max="16142" width="11.109375" style="13" customWidth="1"/>
    <col min="16143" max="16143" width="10.33203125" style="13" customWidth="1"/>
    <col min="16144" max="16144" width="10" style="13" customWidth="1"/>
    <col min="16145" max="16145" width="10.6640625" style="13" customWidth="1"/>
    <col min="16146" max="16146" width="10" style="13" customWidth="1"/>
    <col min="16147" max="16147" width="11" style="13" customWidth="1"/>
    <col min="16148" max="16148" width="12.44140625" style="13" customWidth="1"/>
    <col min="16149" max="16149" width="14.6640625" style="13" customWidth="1"/>
    <col min="16150" max="16150" width="0" style="13" hidden="1" customWidth="1"/>
    <col min="16151" max="16151" width="20.33203125" style="13" customWidth="1"/>
    <col min="16152" max="16384" width="9.109375" style="13"/>
  </cols>
  <sheetData>
    <row r="1" spans="1:23" ht="33" hidden="1" customHeight="1">
      <c r="A1" s="399" t="s">
        <v>1</v>
      </c>
      <c r="B1" s="395" t="s">
        <v>2</v>
      </c>
      <c r="U1" s="395" t="s">
        <v>69</v>
      </c>
    </row>
    <row r="2" spans="1:23" ht="19.5" hidden="1" customHeight="1">
      <c r="A2" s="399"/>
      <c r="B2" s="395"/>
      <c r="U2" s="395"/>
    </row>
    <row r="3" spans="1:23" ht="19.5" hidden="1" customHeight="1">
      <c r="A3" s="399"/>
      <c r="B3" s="395"/>
      <c r="U3" s="395"/>
      <c r="W3" s="395" t="s">
        <v>70</v>
      </c>
    </row>
    <row r="4" spans="1:23" ht="72" hidden="1" customHeight="1">
      <c r="A4" s="399"/>
      <c r="B4" s="395"/>
      <c r="U4" s="395"/>
      <c r="W4" s="395"/>
    </row>
    <row r="5" spans="1:23" hidden="1">
      <c r="A5" s="27">
        <v>1</v>
      </c>
      <c r="B5" s="13">
        <v>2</v>
      </c>
      <c r="U5" s="13">
        <v>3</v>
      </c>
      <c r="W5" s="13">
        <v>12</v>
      </c>
    </row>
    <row r="6" spans="1:23" ht="27" hidden="1" customHeight="1">
      <c r="B6" s="13" t="s">
        <v>71</v>
      </c>
      <c r="U6" s="13">
        <f>U7+U17</f>
        <v>0</v>
      </c>
      <c r="W6" s="13" t="e">
        <f>W7+W14</f>
        <v>#REF!</v>
      </c>
    </row>
    <row r="7" spans="1:23" hidden="1">
      <c r="A7" s="27" t="s">
        <v>15</v>
      </c>
      <c r="B7" s="13" t="s">
        <v>72</v>
      </c>
      <c r="W7" s="13">
        <f>'[1]BIEU 02 TT von'!AA9</f>
        <v>14000</v>
      </c>
    </row>
    <row r="8" spans="1:23" hidden="1">
      <c r="A8" s="27" t="s">
        <v>73</v>
      </c>
      <c r="B8" s="13" t="s">
        <v>74</v>
      </c>
      <c r="W8" s="13">
        <f>'[1]BIEU 02 TT von'!AA10</f>
        <v>5000</v>
      </c>
    </row>
    <row r="9" spans="1:23" hidden="1">
      <c r="A9" s="27" t="s">
        <v>75</v>
      </c>
      <c r="B9" s="13" t="s">
        <v>76</v>
      </c>
      <c r="W9" s="13" t="e">
        <f>SUM(W10:W13)</f>
        <v>#REF!</v>
      </c>
    </row>
    <row r="10" spans="1:23" hidden="1">
      <c r="A10" s="27">
        <v>1</v>
      </c>
      <c r="B10" s="13" t="s">
        <v>77</v>
      </c>
      <c r="W10" s="13" t="e">
        <f>'[1]BIEU 02 TT von'!#REF!</f>
        <v>#REF!</v>
      </c>
    </row>
    <row r="11" spans="1:23" hidden="1">
      <c r="A11" s="27">
        <v>2</v>
      </c>
      <c r="B11" s="13" t="s">
        <v>78</v>
      </c>
      <c r="W11" s="13">
        <f>'[1]BIEU 02 TT von'!AA17</f>
        <v>6000</v>
      </c>
    </row>
    <row r="12" spans="1:23" ht="18" hidden="1" customHeight="1">
      <c r="A12" s="27">
        <v>3</v>
      </c>
      <c r="B12" s="13" t="s">
        <v>79</v>
      </c>
    </row>
    <row r="13" spans="1:23" hidden="1">
      <c r="A13" s="27">
        <v>4</v>
      </c>
      <c r="B13" s="13" t="s">
        <v>80</v>
      </c>
    </row>
    <row r="14" spans="1:23" hidden="1">
      <c r="A14" s="27" t="s">
        <v>50</v>
      </c>
      <c r="B14" s="13" t="s">
        <v>81</v>
      </c>
      <c r="W14" s="13" t="e">
        <f>W15</f>
        <v>#REF!</v>
      </c>
    </row>
    <row r="15" spans="1:23" hidden="1">
      <c r="A15" s="27" t="s">
        <v>73</v>
      </c>
      <c r="B15" s="13" t="s">
        <v>76</v>
      </c>
      <c r="W15" s="13" t="e">
        <f>SUM(W16:W18)</f>
        <v>#REF!</v>
      </c>
    </row>
    <row r="16" spans="1:23" hidden="1">
      <c r="A16" s="27">
        <v>1</v>
      </c>
      <c r="B16" s="13" t="s">
        <v>78</v>
      </c>
      <c r="W16" s="13" t="e">
        <f>#REF!</f>
        <v>#REF!</v>
      </c>
    </row>
    <row r="17" spans="1:23" ht="18" hidden="1" customHeight="1">
      <c r="A17" s="27">
        <v>2</v>
      </c>
      <c r="B17" s="13" t="s">
        <v>79</v>
      </c>
    </row>
    <row r="18" spans="1:23" hidden="1">
      <c r="A18" s="27">
        <v>3</v>
      </c>
      <c r="B18" s="13" t="s">
        <v>80</v>
      </c>
    </row>
    <row r="19" spans="1:23" hidden="1"/>
    <row r="20" spans="1:23" hidden="1"/>
    <row r="21" spans="1:23" hidden="1"/>
    <row r="22" spans="1:23" hidden="1"/>
    <row r="23" spans="1:23" hidden="1"/>
    <row r="24" spans="1:23" hidden="1"/>
    <row r="25" spans="1:23" hidden="1"/>
    <row r="26" spans="1:23" hidden="1"/>
    <row r="27" spans="1:23" hidden="1"/>
    <row r="28" spans="1:23" hidden="1"/>
    <row r="29" spans="1:23" ht="23.25" customHeight="1">
      <c r="A29" s="400" t="s">
        <v>82</v>
      </c>
      <c r="B29" s="400"/>
      <c r="C29" s="400"/>
      <c r="D29" s="400"/>
      <c r="E29" s="400"/>
      <c r="F29" s="400"/>
      <c r="G29" s="400"/>
      <c r="H29" s="400"/>
      <c r="I29" s="400"/>
      <c r="J29" s="400"/>
      <c r="K29" s="400"/>
      <c r="L29" s="400"/>
      <c r="M29" s="400"/>
      <c r="N29" s="400"/>
      <c r="O29" s="400"/>
      <c r="P29" s="400"/>
      <c r="Q29" s="400"/>
      <c r="R29" s="400"/>
      <c r="S29" s="400"/>
      <c r="T29" s="400"/>
      <c r="U29" s="400"/>
      <c r="V29" s="400"/>
      <c r="W29" s="400"/>
    </row>
    <row r="30" spans="1:23" ht="22.5" customHeight="1">
      <c r="A30" s="398" t="s">
        <v>370</v>
      </c>
      <c r="B30" s="398"/>
      <c r="C30" s="398"/>
      <c r="D30" s="398"/>
      <c r="E30" s="398"/>
      <c r="F30" s="398"/>
      <c r="G30" s="398"/>
      <c r="H30" s="398"/>
      <c r="I30" s="398"/>
      <c r="J30" s="398"/>
      <c r="K30" s="398"/>
      <c r="L30" s="398"/>
      <c r="M30" s="398"/>
      <c r="N30" s="398"/>
      <c r="O30" s="398"/>
      <c r="P30" s="398"/>
      <c r="Q30" s="398"/>
      <c r="R30" s="398"/>
      <c r="S30" s="398"/>
      <c r="T30" s="398"/>
      <c r="U30" s="398"/>
      <c r="V30" s="398"/>
      <c r="W30" s="398"/>
    </row>
    <row r="31" spans="1:23" ht="21.75" customHeight="1">
      <c r="W31" s="13" t="s">
        <v>0</v>
      </c>
    </row>
    <row r="32" spans="1:23" s="17" customFormat="1" ht="23.25" customHeight="1">
      <c r="A32" s="396" t="s">
        <v>83</v>
      </c>
      <c r="B32" s="396" t="s">
        <v>84</v>
      </c>
      <c r="C32" s="396" t="s">
        <v>85</v>
      </c>
      <c r="D32" s="396" t="s">
        <v>86</v>
      </c>
      <c r="E32" s="396" t="s">
        <v>87</v>
      </c>
      <c r="F32" s="396" t="s">
        <v>121</v>
      </c>
      <c r="G32" s="397" t="s">
        <v>364</v>
      </c>
      <c r="H32" s="396" t="s">
        <v>88</v>
      </c>
      <c r="I32" s="396"/>
      <c r="J32" s="396"/>
      <c r="K32" s="396"/>
      <c r="L32" s="396"/>
      <c r="M32" s="396"/>
      <c r="N32" s="396" t="s">
        <v>89</v>
      </c>
      <c r="O32" s="396"/>
      <c r="P32" s="396"/>
      <c r="Q32" s="396"/>
      <c r="R32" s="396"/>
      <c r="S32" s="396"/>
      <c r="T32" s="396" t="s">
        <v>214</v>
      </c>
      <c r="U32" s="396" t="s">
        <v>90</v>
      </c>
      <c r="V32" s="396" t="s">
        <v>91</v>
      </c>
      <c r="W32" s="396" t="s">
        <v>7</v>
      </c>
    </row>
    <row r="33" spans="1:23" s="17" customFormat="1" ht="23.25" customHeight="1">
      <c r="A33" s="396"/>
      <c r="B33" s="396"/>
      <c r="C33" s="396"/>
      <c r="D33" s="396"/>
      <c r="E33" s="396"/>
      <c r="F33" s="396"/>
      <c r="G33" s="397"/>
      <c r="H33" s="396" t="s">
        <v>92</v>
      </c>
      <c r="I33" s="396" t="s">
        <v>9</v>
      </c>
      <c r="J33" s="396"/>
      <c r="K33" s="396"/>
      <c r="L33" s="396"/>
      <c r="M33" s="396"/>
      <c r="N33" s="396" t="s">
        <v>92</v>
      </c>
      <c r="O33" s="396" t="s">
        <v>9</v>
      </c>
      <c r="P33" s="396"/>
      <c r="Q33" s="396"/>
      <c r="R33" s="396"/>
      <c r="S33" s="396"/>
      <c r="T33" s="396"/>
      <c r="U33" s="396"/>
      <c r="V33" s="396"/>
      <c r="W33" s="396"/>
    </row>
    <row r="34" spans="1:23" s="17" customFormat="1" ht="44.25" customHeight="1">
      <c r="A34" s="396"/>
      <c r="B34" s="396"/>
      <c r="C34" s="396"/>
      <c r="D34" s="396"/>
      <c r="E34" s="396"/>
      <c r="F34" s="396"/>
      <c r="G34" s="397"/>
      <c r="H34" s="396"/>
      <c r="I34" s="18" t="s">
        <v>93</v>
      </c>
      <c r="J34" s="18" t="s">
        <v>10</v>
      </c>
      <c r="K34" s="18" t="s">
        <v>11</v>
      </c>
      <c r="L34" s="18" t="s">
        <v>12</v>
      </c>
      <c r="M34" s="18" t="s">
        <v>13</v>
      </c>
      <c r="N34" s="396"/>
      <c r="O34" s="18" t="s">
        <v>93</v>
      </c>
      <c r="P34" s="18" t="s">
        <v>10</v>
      </c>
      <c r="Q34" s="18" t="s">
        <v>11</v>
      </c>
      <c r="R34" s="18" t="s">
        <v>12</v>
      </c>
      <c r="S34" s="18" t="s">
        <v>13</v>
      </c>
      <c r="T34" s="396"/>
      <c r="U34" s="396"/>
      <c r="V34" s="396"/>
      <c r="W34" s="396"/>
    </row>
    <row r="35" spans="1:23" s="387" customFormat="1" ht="27" customHeight="1">
      <c r="A35" s="175">
        <v>1</v>
      </c>
      <c r="B35" s="175">
        <v>2</v>
      </c>
      <c r="C35" s="175">
        <v>3</v>
      </c>
      <c r="D35" s="175">
        <v>4</v>
      </c>
      <c r="E35" s="175">
        <v>5</v>
      </c>
      <c r="F35" s="175">
        <v>3</v>
      </c>
      <c r="G35" s="175">
        <v>3</v>
      </c>
      <c r="H35" s="175">
        <v>4</v>
      </c>
      <c r="I35" s="175">
        <v>5</v>
      </c>
      <c r="J35" s="175">
        <v>6</v>
      </c>
      <c r="K35" s="175">
        <v>7</v>
      </c>
      <c r="L35" s="175">
        <v>8</v>
      </c>
      <c r="M35" s="175">
        <v>9</v>
      </c>
      <c r="N35" s="175">
        <v>10</v>
      </c>
      <c r="O35" s="175">
        <v>11</v>
      </c>
      <c r="P35" s="175">
        <v>12</v>
      </c>
      <c r="Q35" s="175">
        <v>13</v>
      </c>
      <c r="R35" s="175">
        <v>14</v>
      </c>
      <c r="S35" s="175">
        <v>15</v>
      </c>
      <c r="T35" s="175">
        <v>16</v>
      </c>
      <c r="U35" s="175">
        <v>17</v>
      </c>
      <c r="V35" s="175">
        <v>18</v>
      </c>
      <c r="W35" s="388">
        <v>18</v>
      </c>
    </row>
    <row r="36" spans="1:23" s="15" customFormat="1" ht="42.75" customHeight="1">
      <c r="A36" s="171"/>
      <c r="B36" s="16" t="s">
        <v>94</v>
      </c>
      <c r="C36" s="20">
        <f t="shared" ref="C36:V36" si="0">C37+C38+C47+C46+C48+C49+C50+C53</f>
        <v>372819</v>
      </c>
      <c r="D36" s="20">
        <f t="shared" si="0"/>
        <v>405417</v>
      </c>
      <c r="E36" s="20">
        <f t="shared" si="0"/>
        <v>432830</v>
      </c>
      <c r="F36" s="189">
        <v>438986</v>
      </c>
      <c r="G36" s="20">
        <f t="shared" si="0"/>
        <v>418986</v>
      </c>
      <c r="H36" s="20">
        <f t="shared" si="0"/>
        <v>20251</v>
      </c>
      <c r="I36" s="20">
        <f t="shared" si="0"/>
        <v>0</v>
      </c>
      <c r="J36" s="20">
        <f t="shared" si="0"/>
        <v>0</v>
      </c>
      <c r="K36" s="20">
        <f t="shared" si="0"/>
        <v>0</v>
      </c>
      <c r="L36" s="20">
        <f t="shared" si="0"/>
        <v>500</v>
      </c>
      <c r="M36" s="20">
        <f t="shared" si="0"/>
        <v>19751</v>
      </c>
      <c r="N36" s="20">
        <f t="shared" si="0"/>
        <v>2813</v>
      </c>
      <c r="O36" s="20">
        <f t="shared" si="0"/>
        <v>0</v>
      </c>
      <c r="P36" s="20">
        <f t="shared" si="0"/>
        <v>0</v>
      </c>
      <c r="Q36" s="20">
        <f>Q37+Q38+Q47+Q46+Q48+Q49+Q50+Q53</f>
        <v>2313</v>
      </c>
      <c r="R36" s="20">
        <f>R37+R38+R47+R46+R48+R49+R50+R53</f>
        <v>500</v>
      </c>
      <c r="S36" s="20">
        <f t="shared" si="0"/>
        <v>0</v>
      </c>
      <c r="T36" s="385">
        <f>T37+T38+T47+T46+T48+T49+T50+T53</f>
        <v>17438</v>
      </c>
      <c r="U36" s="385">
        <f t="shared" si="0"/>
        <v>436424</v>
      </c>
      <c r="V36" s="20">
        <f t="shared" si="0"/>
        <v>54516</v>
      </c>
      <c r="W36" s="186"/>
    </row>
    <row r="37" spans="1:23" s="15" customFormat="1" ht="39" customHeight="1">
      <c r="A37" s="171" t="s">
        <v>15</v>
      </c>
      <c r="B37" s="16" t="s">
        <v>95</v>
      </c>
      <c r="C37" s="20">
        <v>49027</v>
      </c>
      <c r="D37" s="20">
        <v>54701</v>
      </c>
      <c r="E37" s="20">
        <v>54401</v>
      </c>
      <c r="F37" s="20">
        <v>54401</v>
      </c>
      <c r="G37" s="20">
        <v>54401</v>
      </c>
      <c r="H37" s="20"/>
      <c r="I37" s="20"/>
      <c r="J37" s="20"/>
      <c r="K37" s="20"/>
      <c r="L37" s="20"/>
      <c r="M37" s="20"/>
      <c r="N37" s="20"/>
      <c r="O37" s="20"/>
      <c r="P37" s="20"/>
      <c r="Q37" s="20"/>
      <c r="R37" s="20"/>
      <c r="S37" s="20"/>
      <c r="T37" s="20">
        <f>H37-N37</f>
        <v>0</v>
      </c>
      <c r="U37" s="19">
        <f t="shared" ref="U37" si="1">G37+T37</f>
        <v>54401</v>
      </c>
      <c r="V37" s="16">
        <f>U37-C37</f>
        <v>5374</v>
      </c>
      <c r="W37" s="16"/>
    </row>
    <row r="38" spans="1:23" s="15" customFormat="1" ht="42.75" customHeight="1">
      <c r="A38" s="171" t="s">
        <v>50</v>
      </c>
      <c r="B38" s="16" t="s">
        <v>96</v>
      </c>
      <c r="C38" s="20">
        <f t="shared" ref="C38:U38" si="2">C39+C43+C44+C45</f>
        <v>270521</v>
      </c>
      <c r="D38" s="20">
        <f t="shared" si="2"/>
        <v>275206</v>
      </c>
      <c r="E38" s="20">
        <f t="shared" si="2"/>
        <v>278419</v>
      </c>
      <c r="F38" s="20">
        <v>322225</v>
      </c>
      <c r="G38" s="20">
        <f t="shared" si="2"/>
        <v>302225</v>
      </c>
      <c r="H38" s="20">
        <f t="shared" si="2"/>
        <v>20251</v>
      </c>
      <c r="I38" s="20">
        <f t="shared" si="2"/>
        <v>0</v>
      </c>
      <c r="J38" s="20">
        <f t="shared" si="2"/>
        <v>0</v>
      </c>
      <c r="K38" s="20">
        <f t="shared" si="2"/>
        <v>0</v>
      </c>
      <c r="L38" s="20">
        <f t="shared" si="2"/>
        <v>500</v>
      </c>
      <c r="M38" s="20">
        <f t="shared" si="2"/>
        <v>19751</v>
      </c>
      <c r="N38" s="20">
        <f t="shared" si="2"/>
        <v>2813</v>
      </c>
      <c r="O38" s="20">
        <f t="shared" si="2"/>
        <v>0</v>
      </c>
      <c r="P38" s="20">
        <f t="shared" si="2"/>
        <v>0</v>
      </c>
      <c r="Q38" s="20">
        <f t="shared" si="2"/>
        <v>2313</v>
      </c>
      <c r="R38" s="20">
        <f t="shared" si="2"/>
        <v>500</v>
      </c>
      <c r="S38" s="20">
        <f t="shared" si="2"/>
        <v>0</v>
      </c>
      <c r="T38" s="20">
        <f t="shared" si="2"/>
        <v>17438</v>
      </c>
      <c r="U38" s="20">
        <f t="shared" si="2"/>
        <v>319663</v>
      </c>
      <c r="V38" s="16">
        <f>U38-C38</f>
        <v>49142</v>
      </c>
      <c r="W38" s="16"/>
    </row>
    <row r="39" spans="1:23" ht="29.25" customHeight="1">
      <c r="A39" s="176" t="s">
        <v>16</v>
      </c>
      <c r="B39" s="14" t="s">
        <v>97</v>
      </c>
      <c r="C39" s="19">
        <v>207221</v>
      </c>
      <c r="D39" s="19">
        <v>211560</v>
      </c>
      <c r="E39" s="19">
        <v>225796</v>
      </c>
      <c r="F39" s="19">
        <v>260602</v>
      </c>
      <c r="G39" s="19">
        <v>245202</v>
      </c>
      <c r="H39" s="19">
        <f t="shared" ref="H39:T39" si="3">SUM(H40:H41)</f>
        <v>20251</v>
      </c>
      <c r="I39" s="325">
        <f t="shared" si="3"/>
        <v>0</v>
      </c>
      <c r="J39" s="325">
        <f t="shared" si="3"/>
        <v>0</v>
      </c>
      <c r="K39" s="325">
        <f t="shared" si="3"/>
        <v>0</v>
      </c>
      <c r="L39" s="325">
        <f t="shared" si="3"/>
        <v>500</v>
      </c>
      <c r="M39" s="325">
        <f t="shared" si="3"/>
        <v>19751</v>
      </c>
      <c r="N39" s="325">
        <f t="shared" si="3"/>
        <v>2140</v>
      </c>
      <c r="O39" s="325">
        <f t="shared" si="3"/>
        <v>0</v>
      </c>
      <c r="P39" s="325">
        <f t="shared" si="3"/>
        <v>0</v>
      </c>
      <c r="Q39" s="325">
        <f t="shared" si="3"/>
        <v>1640</v>
      </c>
      <c r="R39" s="325">
        <f t="shared" si="3"/>
        <v>500</v>
      </c>
      <c r="S39" s="325">
        <f t="shared" si="3"/>
        <v>0</v>
      </c>
      <c r="T39" s="19">
        <f t="shared" si="3"/>
        <v>18111</v>
      </c>
      <c r="U39" s="19">
        <f>G39+T39</f>
        <v>263313</v>
      </c>
      <c r="V39" s="14">
        <f>U39-C39</f>
        <v>56092</v>
      </c>
      <c r="W39" s="14"/>
    </row>
    <row r="40" spans="1:23" ht="29.25" customHeight="1">
      <c r="A40" s="176" t="s">
        <v>98</v>
      </c>
      <c r="B40" s="14" t="s">
        <v>99</v>
      </c>
      <c r="C40" s="19"/>
      <c r="D40" s="19"/>
      <c r="E40" s="19">
        <v>-41600</v>
      </c>
      <c r="F40" s="19">
        <v>-98502</v>
      </c>
      <c r="G40" s="19">
        <v>-113902</v>
      </c>
      <c r="H40" s="19">
        <f t="shared" ref="H40:H53" si="4">SUM(I40:M40)</f>
        <v>0</v>
      </c>
      <c r="I40" s="19"/>
      <c r="J40" s="19"/>
      <c r="K40" s="19"/>
      <c r="L40" s="19"/>
      <c r="M40" s="19"/>
      <c r="N40" s="19">
        <f t="shared" ref="N40:N55" si="5">SUM(O40:S40)</f>
        <v>2140</v>
      </c>
      <c r="O40" s="19"/>
      <c r="P40" s="19"/>
      <c r="Q40" s="19">
        <f>'Bieu 06'!J13</f>
        <v>1640</v>
      </c>
      <c r="R40" s="19">
        <v>500</v>
      </c>
      <c r="S40" s="19"/>
      <c r="T40" s="19">
        <f t="shared" ref="T40:T53" si="6">H40-N40</f>
        <v>-2140</v>
      </c>
      <c r="U40" s="19">
        <f t="shared" ref="U40:U53" si="7">G40+T40</f>
        <v>-116042</v>
      </c>
      <c r="V40" s="14">
        <f>U40-C40</f>
        <v>-116042</v>
      </c>
      <c r="W40" s="14"/>
    </row>
    <row r="41" spans="1:23" ht="29.25" customHeight="1">
      <c r="A41" s="176" t="s">
        <v>98</v>
      </c>
      <c r="B41" s="14" t="s">
        <v>100</v>
      </c>
      <c r="C41" s="19"/>
      <c r="D41" s="19"/>
      <c r="E41" s="19">
        <v>40519</v>
      </c>
      <c r="F41" s="19">
        <v>132227</v>
      </c>
      <c r="G41" s="19">
        <v>132227</v>
      </c>
      <c r="H41" s="19">
        <f t="shared" si="4"/>
        <v>20251</v>
      </c>
      <c r="I41" s="19"/>
      <c r="J41" s="19"/>
      <c r="K41" s="19"/>
      <c r="L41" s="19">
        <v>500</v>
      </c>
      <c r="M41" s="19">
        <f>'Bieu 04'!S9+'Bieu 05'!N11</f>
        <v>19751</v>
      </c>
      <c r="N41" s="19">
        <f t="shared" si="5"/>
        <v>0</v>
      </c>
      <c r="O41" s="19"/>
      <c r="P41" s="19"/>
      <c r="Q41" s="19"/>
      <c r="R41" s="19"/>
      <c r="S41" s="19"/>
      <c r="T41" s="19">
        <f t="shared" si="6"/>
        <v>20251</v>
      </c>
      <c r="U41" s="19">
        <f t="shared" si="7"/>
        <v>152478</v>
      </c>
      <c r="V41" s="14"/>
      <c r="W41" s="14"/>
    </row>
    <row r="42" spans="1:23" ht="29.25" customHeight="1">
      <c r="A42" s="176" t="s">
        <v>98</v>
      </c>
      <c r="B42" s="14" t="s">
        <v>122</v>
      </c>
      <c r="C42" s="19"/>
      <c r="D42" s="19"/>
      <c r="E42" s="19"/>
      <c r="F42" s="19">
        <v>15317</v>
      </c>
      <c r="G42" s="19">
        <v>15317</v>
      </c>
      <c r="H42" s="19">
        <f t="shared" si="4"/>
        <v>0</v>
      </c>
      <c r="I42" s="19"/>
      <c r="J42" s="19"/>
      <c r="K42" s="19"/>
      <c r="L42" s="19"/>
      <c r="M42" s="19"/>
      <c r="N42" s="19">
        <f t="shared" si="5"/>
        <v>0</v>
      </c>
      <c r="O42" s="19"/>
      <c r="P42" s="19"/>
      <c r="Q42" s="19"/>
      <c r="R42" s="19"/>
      <c r="S42" s="19"/>
      <c r="T42" s="19">
        <f t="shared" si="6"/>
        <v>0</v>
      </c>
      <c r="U42" s="19">
        <f t="shared" si="7"/>
        <v>15317</v>
      </c>
      <c r="V42" s="14"/>
      <c r="W42" s="14"/>
    </row>
    <row r="43" spans="1:23" ht="29.25" customHeight="1">
      <c r="A43" s="176" t="s">
        <v>49</v>
      </c>
      <c r="B43" s="14" t="s">
        <v>101</v>
      </c>
      <c r="C43" s="19">
        <v>27650</v>
      </c>
      <c r="D43" s="19">
        <v>28423</v>
      </c>
      <c r="E43" s="19">
        <v>17400</v>
      </c>
      <c r="F43" s="19">
        <v>26600</v>
      </c>
      <c r="G43" s="19">
        <v>25300</v>
      </c>
      <c r="H43" s="19">
        <f t="shared" si="4"/>
        <v>0</v>
      </c>
      <c r="I43" s="19"/>
      <c r="J43" s="19"/>
      <c r="K43" s="19"/>
      <c r="L43" s="19"/>
      <c r="M43" s="19"/>
      <c r="N43" s="19">
        <f t="shared" si="5"/>
        <v>201</v>
      </c>
      <c r="O43" s="19"/>
      <c r="P43" s="19"/>
      <c r="Q43" s="19">
        <f>'Bieu 06'!J10</f>
        <v>201</v>
      </c>
      <c r="R43" s="19"/>
      <c r="S43" s="19"/>
      <c r="T43" s="19">
        <f t="shared" si="6"/>
        <v>-201</v>
      </c>
      <c r="U43" s="19">
        <f t="shared" si="7"/>
        <v>25099</v>
      </c>
      <c r="V43" s="14"/>
      <c r="W43" s="14"/>
    </row>
    <row r="44" spans="1:23" ht="57" customHeight="1">
      <c r="A44" s="176" t="s">
        <v>102</v>
      </c>
      <c r="B44" s="14" t="s">
        <v>31</v>
      </c>
      <c r="C44" s="19">
        <v>27650</v>
      </c>
      <c r="D44" s="19">
        <v>28423</v>
      </c>
      <c r="E44" s="19">
        <v>28423</v>
      </c>
      <c r="F44" s="19">
        <v>28223</v>
      </c>
      <c r="G44" s="19">
        <v>26923</v>
      </c>
      <c r="H44" s="19">
        <f t="shared" si="4"/>
        <v>0</v>
      </c>
      <c r="I44" s="19"/>
      <c r="J44" s="19"/>
      <c r="K44" s="19"/>
      <c r="L44" s="19"/>
      <c r="M44" s="19"/>
      <c r="N44" s="19">
        <f t="shared" si="5"/>
        <v>472</v>
      </c>
      <c r="O44" s="19"/>
      <c r="P44" s="19"/>
      <c r="Q44" s="19">
        <f>'Bieu 06'!J11</f>
        <v>472</v>
      </c>
      <c r="R44" s="19"/>
      <c r="S44" s="19"/>
      <c r="T44" s="19">
        <f t="shared" si="6"/>
        <v>-472</v>
      </c>
      <c r="U44" s="19">
        <f t="shared" si="7"/>
        <v>26451</v>
      </c>
      <c r="V44" s="14"/>
      <c r="W44" s="14"/>
    </row>
    <row r="45" spans="1:23" ht="27.75" customHeight="1">
      <c r="A45" s="176" t="s">
        <v>103</v>
      </c>
      <c r="B45" s="14" t="s">
        <v>104</v>
      </c>
      <c r="C45" s="19">
        <v>8000</v>
      </c>
      <c r="D45" s="19">
        <v>6800</v>
      </c>
      <c r="E45" s="19">
        <v>6800</v>
      </c>
      <c r="F45" s="19">
        <v>6800</v>
      </c>
      <c r="G45" s="19">
        <v>4800</v>
      </c>
      <c r="H45" s="19">
        <f t="shared" si="4"/>
        <v>0</v>
      </c>
      <c r="I45" s="19"/>
      <c r="J45" s="19"/>
      <c r="K45" s="19"/>
      <c r="L45" s="19"/>
      <c r="M45" s="19"/>
      <c r="N45" s="19">
        <f t="shared" si="5"/>
        <v>0</v>
      </c>
      <c r="O45" s="19"/>
      <c r="P45" s="19"/>
      <c r="Q45" s="19"/>
      <c r="R45" s="19"/>
      <c r="S45" s="19"/>
      <c r="T45" s="19">
        <f t="shared" si="6"/>
        <v>0</v>
      </c>
      <c r="U45" s="19">
        <f t="shared" si="7"/>
        <v>4800</v>
      </c>
      <c r="V45" s="14"/>
      <c r="W45" s="14"/>
    </row>
    <row r="46" spans="1:23" s="15" customFormat="1" ht="36.75" customHeight="1">
      <c r="A46" s="229" t="s">
        <v>105</v>
      </c>
      <c r="B46" s="16" t="s">
        <v>106</v>
      </c>
      <c r="C46" s="20">
        <v>21520</v>
      </c>
      <c r="D46" s="20">
        <v>21520</v>
      </c>
      <c r="E46" s="20">
        <v>37020</v>
      </c>
      <c r="F46" s="20">
        <v>35520</v>
      </c>
      <c r="G46" s="20">
        <v>35520</v>
      </c>
      <c r="H46" s="20">
        <f t="shared" si="4"/>
        <v>0</v>
      </c>
      <c r="I46" s="20"/>
      <c r="J46" s="20"/>
      <c r="K46" s="20"/>
      <c r="L46" s="20"/>
      <c r="M46" s="20"/>
      <c r="N46" s="20">
        <f t="shared" si="5"/>
        <v>0</v>
      </c>
      <c r="O46" s="20"/>
      <c r="P46" s="20"/>
      <c r="Q46" s="20"/>
      <c r="R46" s="20"/>
      <c r="S46" s="20"/>
      <c r="T46" s="20">
        <f>H46-N46</f>
        <v>0</v>
      </c>
      <c r="U46" s="20">
        <f t="shared" si="7"/>
        <v>35520</v>
      </c>
      <c r="V46" s="16"/>
      <c r="W46" s="16"/>
    </row>
    <row r="47" spans="1:23" s="15" customFormat="1" ht="36.75" customHeight="1">
      <c r="A47" s="229" t="s">
        <v>107</v>
      </c>
      <c r="B47" s="16" t="s">
        <v>108</v>
      </c>
      <c r="C47" s="20"/>
      <c r="D47" s="20">
        <v>0</v>
      </c>
      <c r="E47" s="20">
        <v>9000</v>
      </c>
      <c r="F47" s="20">
        <v>9000</v>
      </c>
      <c r="G47" s="20">
        <v>9000</v>
      </c>
      <c r="H47" s="20">
        <f t="shared" si="4"/>
        <v>0</v>
      </c>
      <c r="I47" s="20"/>
      <c r="J47" s="20"/>
      <c r="K47" s="20"/>
      <c r="L47" s="20"/>
      <c r="M47" s="20"/>
      <c r="N47" s="20">
        <f t="shared" si="5"/>
        <v>0</v>
      </c>
      <c r="O47" s="20"/>
      <c r="P47" s="20"/>
      <c r="Q47" s="20"/>
      <c r="R47" s="20"/>
      <c r="S47" s="20"/>
      <c r="T47" s="20">
        <f t="shared" si="6"/>
        <v>0</v>
      </c>
      <c r="U47" s="20">
        <f t="shared" si="7"/>
        <v>9000</v>
      </c>
      <c r="V47" s="16"/>
      <c r="W47" s="16"/>
    </row>
    <row r="48" spans="1:23" s="15" customFormat="1" ht="83.25" customHeight="1">
      <c r="A48" s="229" t="s">
        <v>109</v>
      </c>
      <c r="B48" s="16" t="s">
        <v>110</v>
      </c>
      <c r="C48" s="20">
        <v>0</v>
      </c>
      <c r="D48" s="20">
        <v>500</v>
      </c>
      <c r="E48" s="20">
        <v>500</v>
      </c>
      <c r="F48" s="20">
        <v>500</v>
      </c>
      <c r="G48" s="20">
        <v>500</v>
      </c>
      <c r="H48" s="20">
        <f t="shared" si="4"/>
        <v>0</v>
      </c>
      <c r="I48" s="20"/>
      <c r="J48" s="20"/>
      <c r="K48" s="20"/>
      <c r="L48" s="20"/>
      <c r="M48" s="20"/>
      <c r="N48" s="20">
        <f t="shared" si="5"/>
        <v>0</v>
      </c>
      <c r="O48" s="20"/>
      <c r="P48" s="20"/>
      <c r="Q48" s="20"/>
      <c r="R48" s="20"/>
      <c r="S48" s="20"/>
      <c r="T48" s="20">
        <f t="shared" si="6"/>
        <v>0</v>
      </c>
      <c r="U48" s="20">
        <f t="shared" si="7"/>
        <v>500</v>
      </c>
      <c r="V48" s="16"/>
      <c r="W48" s="16"/>
    </row>
    <row r="49" spans="1:23" s="15" customFormat="1" ht="35.25" customHeight="1">
      <c r="A49" s="229" t="s">
        <v>111</v>
      </c>
      <c r="B49" s="16" t="s">
        <v>112</v>
      </c>
      <c r="C49" s="20">
        <v>0</v>
      </c>
      <c r="D49" s="20">
        <v>6600</v>
      </c>
      <c r="E49" s="20">
        <v>6600</v>
      </c>
      <c r="F49" s="20">
        <v>6600</v>
      </c>
      <c r="G49" s="20">
        <v>6600</v>
      </c>
      <c r="H49" s="20">
        <f t="shared" si="4"/>
        <v>0</v>
      </c>
      <c r="I49" s="20"/>
      <c r="J49" s="20"/>
      <c r="K49" s="20"/>
      <c r="L49" s="20"/>
      <c r="M49" s="20"/>
      <c r="N49" s="20">
        <f t="shared" si="5"/>
        <v>0</v>
      </c>
      <c r="O49" s="20"/>
      <c r="P49" s="20"/>
      <c r="Q49" s="20"/>
      <c r="R49" s="20"/>
      <c r="S49" s="20"/>
      <c r="T49" s="20">
        <f t="shared" si="6"/>
        <v>0</v>
      </c>
      <c r="U49" s="20">
        <f t="shared" si="7"/>
        <v>6600</v>
      </c>
      <c r="V49" s="16"/>
      <c r="W49" s="16"/>
    </row>
    <row r="50" spans="1:23" s="15" customFormat="1" ht="32.25" customHeight="1">
      <c r="A50" s="229" t="s">
        <v>113</v>
      </c>
      <c r="B50" s="16" t="s">
        <v>114</v>
      </c>
      <c r="C50" s="20">
        <v>3700</v>
      </c>
      <c r="D50" s="20">
        <v>740</v>
      </c>
      <c r="E50" s="20">
        <v>740</v>
      </c>
      <c r="F50" s="20">
        <v>740</v>
      </c>
      <c r="G50" s="20">
        <v>740</v>
      </c>
      <c r="H50" s="20">
        <f t="shared" si="4"/>
        <v>0</v>
      </c>
      <c r="I50" s="20"/>
      <c r="J50" s="20"/>
      <c r="K50" s="20"/>
      <c r="L50" s="20"/>
      <c r="M50" s="20"/>
      <c r="N50" s="20">
        <f t="shared" si="5"/>
        <v>0</v>
      </c>
      <c r="O50" s="20"/>
      <c r="P50" s="20"/>
      <c r="Q50" s="20"/>
      <c r="R50" s="20"/>
      <c r="S50" s="20"/>
      <c r="T50" s="20">
        <f t="shared" si="6"/>
        <v>0</v>
      </c>
      <c r="U50" s="20">
        <f t="shared" si="7"/>
        <v>740</v>
      </c>
      <c r="V50" s="16"/>
      <c r="W50" s="16"/>
    </row>
    <row r="51" spans="1:23" s="15" customFormat="1" ht="30.75" hidden="1" customHeight="1">
      <c r="A51" s="229" t="s">
        <v>98</v>
      </c>
      <c r="B51" s="16" t="s">
        <v>115</v>
      </c>
      <c r="C51" s="20"/>
      <c r="D51" s="20"/>
      <c r="E51" s="20">
        <v>0</v>
      </c>
      <c r="F51" s="20">
        <v>0</v>
      </c>
      <c r="G51" s="20">
        <v>0</v>
      </c>
      <c r="H51" s="20">
        <f t="shared" si="4"/>
        <v>0</v>
      </c>
      <c r="I51" s="20"/>
      <c r="J51" s="20"/>
      <c r="K51" s="20"/>
      <c r="L51" s="20"/>
      <c r="M51" s="20"/>
      <c r="N51" s="20">
        <f t="shared" si="5"/>
        <v>0</v>
      </c>
      <c r="O51" s="20"/>
      <c r="P51" s="20"/>
      <c r="Q51" s="20"/>
      <c r="R51" s="20"/>
      <c r="S51" s="20"/>
      <c r="T51" s="20">
        <f t="shared" si="6"/>
        <v>0</v>
      </c>
      <c r="U51" s="20">
        <f t="shared" si="7"/>
        <v>0</v>
      </c>
      <c r="V51" s="16"/>
      <c r="W51" s="16"/>
    </row>
    <row r="52" spans="1:23" s="15" customFormat="1" ht="30.75" hidden="1" customHeight="1">
      <c r="A52" s="229" t="s">
        <v>98</v>
      </c>
      <c r="B52" s="16" t="s">
        <v>116</v>
      </c>
      <c r="C52" s="20"/>
      <c r="D52" s="20"/>
      <c r="E52" s="20">
        <v>0</v>
      </c>
      <c r="F52" s="20">
        <v>0</v>
      </c>
      <c r="G52" s="20">
        <v>0</v>
      </c>
      <c r="H52" s="20">
        <f t="shared" si="4"/>
        <v>0</v>
      </c>
      <c r="I52" s="20"/>
      <c r="J52" s="20"/>
      <c r="K52" s="20"/>
      <c r="L52" s="20"/>
      <c r="M52" s="20"/>
      <c r="N52" s="20">
        <f t="shared" si="5"/>
        <v>0</v>
      </c>
      <c r="O52" s="20"/>
      <c r="P52" s="20"/>
      <c r="Q52" s="20"/>
      <c r="R52" s="20"/>
      <c r="S52" s="20"/>
      <c r="T52" s="20">
        <f t="shared" si="6"/>
        <v>0</v>
      </c>
      <c r="U52" s="20">
        <f t="shared" si="7"/>
        <v>0</v>
      </c>
      <c r="V52" s="16"/>
      <c r="W52" s="16"/>
    </row>
    <row r="53" spans="1:23" s="15" customFormat="1" ht="35.25" customHeight="1">
      <c r="A53" s="229" t="s">
        <v>117</v>
      </c>
      <c r="B53" s="16" t="s">
        <v>118</v>
      </c>
      <c r="C53" s="20">
        <v>28051</v>
      </c>
      <c r="D53" s="20">
        <v>46150</v>
      </c>
      <c r="E53" s="20">
        <v>46150</v>
      </c>
      <c r="F53" s="20">
        <v>10000</v>
      </c>
      <c r="G53" s="20">
        <v>10000</v>
      </c>
      <c r="H53" s="20">
        <f t="shared" si="4"/>
        <v>0</v>
      </c>
      <c r="I53" s="20"/>
      <c r="J53" s="20"/>
      <c r="K53" s="20"/>
      <c r="L53" s="20"/>
      <c r="M53" s="20"/>
      <c r="N53" s="20">
        <f t="shared" si="5"/>
        <v>0</v>
      </c>
      <c r="O53" s="20"/>
      <c r="P53" s="20"/>
      <c r="Q53" s="20"/>
      <c r="R53" s="20"/>
      <c r="S53" s="20"/>
      <c r="T53" s="20">
        <f t="shared" si="6"/>
        <v>0</v>
      </c>
      <c r="U53" s="20">
        <f t="shared" si="7"/>
        <v>10000</v>
      </c>
      <c r="V53" s="16"/>
      <c r="W53" s="16"/>
    </row>
    <row r="54" spans="1:23" ht="30.75" hidden="1" customHeight="1">
      <c r="A54" s="27" t="s">
        <v>98</v>
      </c>
      <c r="B54" s="13" t="s">
        <v>119</v>
      </c>
      <c r="D54" s="13">
        <f>SUM(H54:L54)</f>
        <v>10000</v>
      </c>
      <c r="E54" s="13">
        <f>SUM(I54:M54)</f>
        <v>10000</v>
      </c>
      <c r="I54" s="13">
        <f>'[2]Bieu 04'!P42</f>
        <v>3800</v>
      </c>
      <c r="J54" s="13">
        <f>'[2]Bieu 04'!S42</f>
        <v>2400</v>
      </c>
      <c r="K54" s="13">
        <f>'[2]Bieu 04'!V42</f>
        <v>3800</v>
      </c>
      <c r="N54" s="19">
        <f t="shared" si="5"/>
        <v>0</v>
      </c>
      <c r="U54" s="13">
        <f>E54+T54</f>
        <v>10000</v>
      </c>
    </row>
    <row r="55" spans="1:23" ht="30.75" hidden="1" customHeight="1">
      <c r="A55" s="27" t="s">
        <v>98</v>
      </c>
      <c r="B55" s="13" t="s">
        <v>120</v>
      </c>
      <c r="D55" s="13">
        <f>SUM(H55:L55)</f>
        <v>8099</v>
      </c>
      <c r="E55" s="13">
        <f>SUM(I55:M55)</f>
        <v>8099</v>
      </c>
      <c r="I55" s="13">
        <f>'[2]Bieu 05'!P9</f>
        <v>3000</v>
      </c>
      <c r="J55" s="13">
        <f>'[2]Bieu 05'!Q9</f>
        <v>3399</v>
      </c>
      <c r="K55" s="13">
        <f>'[2]Bieu 05'!R9</f>
        <v>1700</v>
      </c>
      <c r="N55" s="19">
        <f t="shared" si="5"/>
        <v>0</v>
      </c>
      <c r="U55" s="13">
        <f>E55+T55</f>
        <v>8099</v>
      </c>
    </row>
    <row r="56" spans="1:23">
      <c r="B56" s="395"/>
      <c r="C56" s="395"/>
      <c r="D56" s="395"/>
      <c r="E56" s="395"/>
      <c r="F56" s="395"/>
      <c r="G56" s="395"/>
      <c r="H56" s="395"/>
      <c r="I56" s="395"/>
      <c r="J56" s="395"/>
      <c r="K56" s="395"/>
      <c r="L56" s="395"/>
      <c r="M56" s="395"/>
      <c r="N56" s="395"/>
    </row>
  </sheetData>
  <mergeCells count="24">
    <mergeCell ref="A30:W30"/>
    <mergeCell ref="A1:A4"/>
    <mergeCell ref="B1:B4"/>
    <mergeCell ref="U1:U4"/>
    <mergeCell ref="W3:W4"/>
    <mergeCell ref="A29:W29"/>
    <mergeCell ref="A32:A34"/>
    <mergeCell ref="B32:B34"/>
    <mergeCell ref="C32:C34"/>
    <mergeCell ref="D32:D34"/>
    <mergeCell ref="E32:E34"/>
    <mergeCell ref="V32:V34"/>
    <mergeCell ref="W32:W34"/>
    <mergeCell ref="H33:H34"/>
    <mergeCell ref="I33:M33"/>
    <mergeCell ref="N33:N34"/>
    <mergeCell ref="O33:S33"/>
    <mergeCell ref="H32:M32"/>
    <mergeCell ref="B56:N56"/>
    <mergeCell ref="F32:F34"/>
    <mergeCell ref="N32:S32"/>
    <mergeCell ref="T32:T34"/>
    <mergeCell ref="U32:U34"/>
    <mergeCell ref="G32:G34"/>
  </mergeCells>
  <pageMargins left="0.45" right="0.45" top="0.25" bottom="0.25" header="0.3" footer="0.3"/>
  <pageSetup paperSize="9" scale="55"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0"/>
  <sheetViews>
    <sheetView zoomScale="85" zoomScaleNormal="85" workbookViewId="0">
      <selection activeCell="M20" sqref="M20"/>
    </sheetView>
  </sheetViews>
  <sheetFormatPr defaultColWidth="9.109375" defaultRowHeight="13.8"/>
  <cols>
    <col min="1" max="1" width="5.6640625" style="249" customWidth="1"/>
    <col min="2" max="2" width="53.5546875" style="250" customWidth="1"/>
    <col min="3" max="3" width="11.44140625" style="249" customWidth="1"/>
    <col min="4" max="5" width="9.109375" style="250"/>
    <col min="6" max="6" width="12.88671875" style="250" bestFit="1" customWidth="1"/>
    <col min="7" max="7" width="9.33203125" style="250" bestFit="1" customWidth="1"/>
    <col min="8" max="9" width="12.88671875" style="250" bestFit="1" customWidth="1"/>
    <col min="10" max="10" width="11.5546875" style="250" bestFit="1" customWidth="1"/>
    <col min="11" max="11" width="9.33203125" style="250" bestFit="1" customWidth="1"/>
    <col min="12" max="13" width="11.5546875" style="250" bestFit="1" customWidth="1"/>
    <col min="14" max="14" width="9.33203125" style="250" bestFit="1" customWidth="1"/>
    <col min="15" max="15" width="11.5546875" style="250" bestFit="1" customWidth="1"/>
    <col min="16" max="16" width="6.88671875" style="250" customWidth="1"/>
    <col min="17" max="17" width="7.109375" style="250" customWidth="1"/>
    <col min="18" max="16384" width="9.109375" style="250"/>
  </cols>
  <sheetData>
    <row r="1" spans="1:18" ht="15.6">
      <c r="A1" s="213"/>
      <c r="B1" s="252"/>
      <c r="C1" s="213"/>
      <c r="D1" s="252"/>
      <c r="E1" s="252"/>
      <c r="F1" s="252"/>
      <c r="G1" s="252"/>
      <c r="H1" s="252"/>
      <c r="I1" s="252"/>
      <c r="J1" s="252"/>
      <c r="K1" s="252"/>
      <c r="L1" s="252"/>
      <c r="M1" s="252"/>
      <c r="N1" s="252"/>
      <c r="O1" s="252"/>
      <c r="P1" s="401"/>
      <c r="Q1" s="401"/>
    </row>
    <row r="2" spans="1:18" ht="45" customHeight="1">
      <c r="A2" s="402" t="s">
        <v>365</v>
      </c>
      <c r="B2" s="403"/>
      <c r="C2" s="403"/>
      <c r="D2" s="403"/>
      <c r="E2" s="403"/>
      <c r="F2" s="403"/>
      <c r="G2" s="403"/>
      <c r="H2" s="403"/>
      <c r="I2" s="403"/>
      <c r="J2" s="403"/>
      <c r="K2" s="403"/>
      <c r="L2" s="403"/>
      <c r="M2" s="403"/>
      <c r="N2" s="403"/>
      <c r="O2" s="403"/>
      <c r="P2" s="403"/>
      <c r="Q2" s="403"/>
    </row>
    <row r="3" spans="1:18" ht="15.6">
      <c r="A3" s="404" t="str">
        <f>'Bieu 04'!A2:U2</f>
        <v>(Kèm theo  Nghị quyết số :   152  /NQ-HĐND  ngày 19    tháng  4  năm 2024 của HĐND huyện Cao Lộc)</v>
      </c>
      <c r="B3" s="405"/>
      <c r="C3" s="405"/>
      <c r="D3" s="405"/>
      <c r="E3" s="405"/>
      <c r="F3" s="405"/>
      <c r="G3" s="405"/>
      <c r="H3" s="405"/>
      <c r="I3" s="405"/>
      <c r="J3" s="405"/>
      <c r="K3" s="405"/>
      <c r="L3" s="405"/>
      <c r="M3" s="405"/>
      <c r="N3" s="405"/>
      <c r="O3" s="405"/>
      <c r="P3" s="405"/>
      <c r="Q3" s="405"/>
    </row>
    <row r="4" spans="1:18" ht="15.6">
      <c r="A4" s="406" t="s">
        <v>54</v>
      </c>
      <c r="B4" s="406"/>
      <c r="C4" s="406"/>
      <c r="D4" s="406"/>
      <c r="E4" s="406"/>
      <c r="F4" s="406"/>
      <c r="G4" s="406"/>
      <c r="H4" s="406"/>
      <c r="I4" s="406"/>
      <c r="J4" s="406"/>
      <c r="K4" s="406"/>
      <c r="L4" s="406"/>
      <c r="M4" s="406"/>
      <c r="N4" s="406"/>
      <c r="O4" s="406"/>
      <c r="P4" s="406"/>
      <c r="Q4" s="406"/>
    </row>
    <row r="5" spans="1:18" s="25" customFormat="1" ht="15" customHeight="1">
      <c r="A5" s="407" t="s">
        <v>1</v>
      </c>
      <c r="B5" s="407" t="s">
        <v>2</v>
      </c>
      <c r="C5" s="408" t="s">
        <v>3</v>
      </c>
      <c r="D5" s="407" t="s">
        <v>55</v>
      </c>
      <c r="E5" s="407" t="s">
        <v>6</v>
      </c>
      <c r="F5" s="407"/>
      <c r="G5" s="407"/>
      <c r="H5" s="407"/>
      <c r="I5" s="407" t="s">
        <v>56</v>
      </c>
      <c r="J5" s="407" t="s">
        <v>328</v>
      </c>
      <c r="K5" s="407"/>
      <c r="L5" s="407"/>
      <c r="M5" s="407"/>
      <c r="N5" s="407"/>
      <c r="O5" s="407"/>
      <c r="P5" s="407" t="s">
        <v>57</v>
      </c>
      <c r="Q5" s="407" t="s">
        <v>7</v>
      </c>
    </row>
    <row r="6" spans="1:18" s="25" customFormat="1" ht="15.6">
      <c r="A6" s="407"/>
      <c r="B6" s="407"/>
      <c r="C6" s="409"/>
      <c r="D6" s="407"/>
      <c r="E6" s="407" t="s">
        <v>58</v>
      </c>
      <c r="F6" s="407" t="s">
        <v>59</v>
      </c>
      <c r="G6" s="407" t="s">
        <v>9</v>
      </c>
      <c r="H6" s="407"/>
      <c r="I6" s="407"/>
      <c r="J6" s="407"/>
      <c r="K6" s="407"/>
      <c r="L6" s="407"/>
      <c r="M6" s="407"/>
      <c r="N6" s="407"/>
      <c r="O6" s="407"/>
      <c r="P6" s="407"/>
      <c r="Q6" s="407"/>
    </row>
    <row r="7" spans="1:18" s="25" customFormat="1" ht="15.75" customHeight="1">
      <c r="A7" s="407"/>
      <c r="B7" s="407"/>
      <c r="C7" s="409"/>
      <c r="D7" s="407"/>
      <c r="E7" s="407"/>
      <c r="F7" s="407"/>
      <c r="G7" s="407" t="s">
        <v>60</v>
      </c>
      <c r="H7" s="407" t="s">
        <v>61</v>
      </c>
      <c r="I7" s="407"/>
      <c r="J7" s="407"/>
      <c r="K7" s="407"/>
      <c r="L7" s="407"/>
      <c r="M7" s="407"/>
      <c r="N7" s="407"/>
      <c r="O7" s="407"/>
      <c r="P7" s="407"/>
      <c r="Q7" s="407"/>
    </row>
    <row r="8" spans="1:18" s="25" customFormat="1" ht="15.75" customHeight="1">
      <c r="A8" s="407"/>
      <c r="B8" s="407"/>
      <c r="C8" s="409"/>
      <c r="D8" s="407"/>
      <c r="E8" s="407"/>
      <c r="F8" s="407"/>
      <c r="G8" s="407"/>
      <c r="H8" s="407"/>
      <c r="I8" s="407"/>
      <c r="J8" s="407" t="s">
        <v>62</v>
      </c>
      <c r="K8" s="407" t="s">
        <v>12</v>
      </c>
      <c r="L8" s="407"/>
      <c r="M8" s="407" t="s">
        <v>62</v>
      </c>
      <c r="N8" s="407" t="s">
        <v>13</v>
      </c>
      <c r="O8" s="407"/>
      <c r="P8" s="407"/>
      <c r="Q8" s="407"/>
    </row>
    <row r="9" spans="1:18" s="25" customFormat="1" ht="62.4">
      <c r="A9" s="407"/>
      <c r="B9" s="407"/>
      <c r="C9" s="410"/>
      <c r="D9" s="407"/>
      <c r="E9" s="407"/>
      <c r="F9" s="407"/>
      <c r="G9" s="407"/>
      <c r="H9" s="407"/>
      <c r="I9" s="407"/>
      <c r="J9" s="407"/>
      <c r="K9" s="251" t="s">
        <v>60</v>
      </c>
      <c r="L9" s="251" t="s">
        <v>61</v>
      </c>
      <c r="M9" s="407"/>
      <c r="N9" s="251" t="s">
        <v>60</v>
      </c>
      <c r="O9" s="251" t="s">
        <v>61</v>
      </c>
      <c r="P9" s="407"/>
      <c r="Q9" s="407"/>
    </row>
    <row r="10" spans="1:18" ht="15.6">
      <c r="A10" s="216">
        <v>1</v>
      </c>
      <c r="B10" s="216">
        <v>2</v>
      </c>
      <c r="C10" s="216">
        <v>3</v>
      </c>
      <c r="D10" s="216">
        <v>4</v>
      </c>
      <c r="E10" s="216">
        <v>5</v>
      </c>
      <c r="F10" s="216">
        <v>6</v>
      </c>
      <c r="G10" s="216">
        <v>7</v>
      </c>
      <c r="H10" s="216">
        <v>8</v>
      </c>
      <c r="I10" s="216">
        <v>9</v>
      </c>
      <c r="J10" s="216">
        <v>10</v>
      </c>
      <c r="K10" s="216">
        <v>11</v>
      </c>
      <c r="L10" s="216">
        <v>12</v>
      </c>
      <c r="M10" s="216">
        <v>13</v>
      </c>
      <c r="N10" s="216">
        <v>14</v>
      </c>
      <c r="O10" s="216">
        <v>15</v>
      </c>
      <c r="P10" s="216">
        <v>16</v>
      </c>
      <c r="Q10" s="216">
        <v>17</v>
      </c>
    </row>
    <row r="11" spans="1:18" s="15" customFormat="1" ht="15.6">
      <c r="A11" s="217" t="s">
        <v>184</v>
      </c>
      <c r="B11" s="384" t="s">
        <v>355</v>
      </c>
      <c r="C11" s="217"/>
      <c r="D11" s="217"/>
      <c r="E11" s="217"/>
      <c r="F11" s="217"/>
      <c r="G11" s="217"/>
      <c r="H11" s="217"/>
      <c r="I11" s="217"/>
      <c r="J11" s="217"/>
      <c r="K11" s="217"/>
      <c r="L11" s="217"/>
      <c r="M11" s="217"/>
      <c r="N11" s="217"/>
      <c r="O11" s="217"/>
      <c r="P11" s="217"/>
      <c r="Q11" s="217"/>
    </row>
    <row r="12" spans="1:18" s="15" customFormat="1" ht="40.5" customHeight="1">
      <c r="A12" s="353" t="s">
        <v>15</v>
      </c>
      <c r="B12" s="220" t="s">
        <v>326</v>
      </c>
      <c r="C12" s="393"/>
      <c r="D12" s="394"/>
      <c r="E12" s="394"/>
      <c r="F12" s="336">
        <f t="shared" ref="F12:O12" si="0">SUM(F13:F13)</f>
        <v>3000</v>
      </c>
      <c r="G12" s="336">
        <f t="shared" si="0"/>
        <v>0</v>
      </c>
      <c r="H12" s="336">
        <f t="shared" si="0"/>
        <v>3000</v>
      </c>
      <c r="I12" s="336">
        <f t="shared" si="0"/>
        <v>2000</v>
      </c>
      <c r="J12" s="336">
        <f t="shared" si="0"/>
        <v>1000</v>
      </c>
      <c r="K12" s="336">
        <f t="shared" si="0"/>
        <v>0</v>
      </c>
      <c r="L12" s="336">
        <f t="shared" si="0"/>
        <v>1000</v>
      </c>
      <c r="M12" s="336">
        <f t="shared" si="0"/>
        <v>1000</v>
      </c>
      <c r="N12" s="336">
        <f t="shared" si="0"/>
        <v>0</v>
      </c>
      <c r="O12" s="336">
        <f t="shared" si="0"/>
        <v>1000</v>
      </c>
      <c r="P12" s="14"/>
      <c r="Q12" s="26"/>
    </row>
    <row r="13" spans="1:18" s="81" customFormat="1" ht="31.2">
      <c r="A13" s="221">
        <v>1</v>
      </c>
      <c r="B13" s="254" t="s">
        <v>325</v>
      </c>
      <c r="C13" s="222" t="s">
        <v>68</v>
      </c>
      <c r="D13" s="221">
        <v>2024</v>
      </c>
      <c r="E13" s="223"/>
      <c r="F13" s="224">
        <f>SUM(G13:H13)</f>
        <v>3000</v>
      </c>
      <c r="G13" s="224"/>
      <c r="H13" s="224">
        <v>3000</v>
      </c>
      <c r="I13" s="224">
        <f>J13+M13</f>
        <v>2000</v>
      </c>
      <c r="J13" s="224">
        <f>K13+L13</f>
        <v>1000</v>
      </c>
      <c r="K13" s="224"/>
      <c r="L13" s="225">
        <v>1000</v>
      </c>
      <c r="M13" s="224">
        <f>N13+O13</f>
        <v>1000</v>
      </c>
      <c r="N13" s="224"/>
      <c r="O13" s="224">
        <v>1000</v>
      </c>
      <c r="P13" s="176"/>
      <c r="Q13" s="267"/>
      <c r="R13" s="226">
        <f>H13-I13</f>
        <v>1000</v>
      </c>
    </row>
    <row r="14" spans="1:18" s="81" customFormat="1" ht="31.2">
      <c r="A14" s="221">
        <v>2</v>
      </c>
      <c r="B14" s="355" t="s">
        <v>346</v>
      </c>
      <c r="C14" s="222" t="s">
        <v>68</v>
      </c>
      <c r="D14" s="221">
        <v>2024</v>
      </c>
      <c r="E14" s="223"/>
      <c r="F14" s="224">
        <f>SUM(G14:H14)</f>
        <v>7700</v>
      </c>
      <c r="G14" s="224"/>
      <c r="H14" s="224">
        <v>7700</v>
      </c>
      <c r="I14" s="224">
        <f>J14+M14</f>
        <v>4200</v>
      </c>
      <c r="J14" s="224">
        <f>K14+L14</f>
        <v>2000</v>
      </c>
      <c r="K14" s="224"/>
      <c r="L14" s="225">
        <v>2000</v>
      </c>
      <c r="M14" s="224">
        <f>N14+O14</f>
        <v>2200</v>
      </c>
      <c r="N14" s="224"/>
      <c r="O14" s="224">
        <v>2200</v>
      </c>
      <c r="P14" s="176"/>
      <c r="Q14" s="267"/>
      <c r="R14" s="226"/>
    </row>
    <row r="15" spans="1:18" s="383" customFormat="1" ht="31.2">
      <c r="A15" s="377" t="s">
        <v>50</v>
      </c>
      <c r="B15" s="220" t="s">
        <v>361</v>
      </c>
      <c r="C15" s="378"/>
      <c r="D15" s="377"/>
      <c r="E15" s="379"/>
      <c r="F15" s="380">
        <f>F16</f>
        <v>3000</v>
      </c>
      <c r="G15" s="380">
        <f t="shared" ref="G15:O15" si="1">G16</f>
        <v>1500</v>
      </c>
      <c r="H15" s="380">
        <f t="shared" si="1"/>
        <v>1500</v>
      </c>
      <c r="I15" s="380">
        <f t="shared" si="1"/>
        <v>6000</v>
      </c>
      <c r="J15" s="380">
        <f t="shared" si="1"/>
        <v>3000</v>
      </c>
      <c r="K15" s="380">
        <f t="shared" si="1"/>
        <v>1500</v>
      </c>
      <c r="L15" s="380">
        <f t="shared" si="1"/>
        <v>1500</v>
      </c>
      <c r="M15" s="380">
        <f t="shared" si="1"/>
        <v>3000</v>
      </c>
      <c r="N15" s="380">
        <f t="shared" si="1"/>
        <v>1500</v>
      </c>
      <c r="O15" s="380">
        <f t="shared" si="1"/>
        <v>1500</v>
      </c>
      <c r="P15" s="350"/>
      <c r="Q15" s="381"/>
      <c r="R15" s="382"/>
    </row>
    <row r="16" spans="1:18" s="81" customFormat="1" ht="31.2">
      <c r="A16" s="221">
        <v>1</v>
      </c>
      <c r="B16" s="227" t="s">
        <v>353</v>
      </c>
      <c r="C16" s="222" t="s">
        <v>51</v>
      </c>
      <c r="D16" s="221"/>
      <c r="E16" s="223"/>
      <c r="F16" s="224">
        <f>SUM(G16:H16)</f>
        <v>3000</v>
      </c>
      <c r="G16" s="224">
        <v>1500</v>
      </c>
      <c r="H16" s="224">
        <v>1500</v>
      </c>
      <c r="I16" s="224">
        <f t="shared" ref="I16" si="2">J16+M16</f>
        <v>6000</v>
      </c>
      <c r="J16" s="224">
        <f>K16+L16</f>
        <v>3000</v>
      </c>
      <c r="K16" s="224">
        <v>1500</v>
      </c>
      <c r="L16" s="224">
        <v>1500</v>
      </c>
      <c r="M16" s="224">
        <f>N16+O16</f>
        <v>3000</v>
      </c>
      <c r="N16" s="224">
        <v>1500</v>
      </c>
      <c r="O16" s="224">
        <v>1500</v>
      </c>
      <c r="P16" s="176"/>
      <c r="Q16" s="267"/>
      <c r="R16" s="226"/>
    </row>
    <row r="17" spans="1:18" s="15" customFormat="1" ht="15.6">
      <c r="A17" s="353" t="s">
        <v>198</v>
      </c>
      <c r="B17" s="220" t="s">
        <v>354</v>
      </c>
      <c r="C17" s="251"/>
      <c r="D17" s="218"/>
      <c r="E17" s="218"/>
      <c r="F17" s="8"/>
      <c r="G17" s="8"/>
      <c r="H17" s="8"/>
      <c r="I17" s="8"/>
      <c r="J17" s="8"/>
      <c r="K17" s="8"/>
      <c r="L17" s="8"/>
      <c r="M17" s="8"/>
      <c r="N17" s="8"/>
      <c r="O17" s="8"/>
      <c r="P17" s="14"/>
      <c r="Q17" s="26"/>
    </row>
    <row r="18" spans="1:18" ht="15.6">
      <c r="A18" s="221">
        <v>1</v>
      </c>
      <c r="B18" s="253" t="s">
        <v>327</v>
      </c>
      <c r="C18" s="222" t="s">
        <v>68</v>
      </c>
      <c r="D18" s="221">
        <v>2024</v>
      </c>
      <c r="E18" s="223"/>
      <c r="F18" s="224">
        <f>SUM(G18:H18)</f>
        <v>3000</v>
      </c>
      <c r="G18" s="224"/>
      <c r="H18" s="224">
        <v>3000</v>
      </c>
      <c r="I18" s="224">
        <f>J18+M18</f>
        <v>2000</v>
      </c>
      <c r="J18" s="224">
        <f>K18+L18</f>
        <v>1000</v>
      </c>
      <c r="K18" s="224"/>
      <c r="L18" s="225">
        <v>1000</v>
      </c>
      <c r="M18" s="224">
        <f>N18+O18</f>
        <v>1000</v>
      </c>
      <c r="N18" s="224"/>
      <c r="O18" s="224">
        <v>1000</v>
      </c>
      <c r="P18" s="176"/>
      <c r="Q18" s="267"/>
    </row>
    <row r="19" spans="1:18" ht="58.5" customHeight="1">
      <c r="A19" s="221">
        <v>2</v>
      </c>
      <c r="B19" s="355" t="s">
        <v>358</v>
      </c>
      <c r="C19" s="222" t="s">
        <v>68</v>
      </c>
      <c r="D19" s="221">
        <v>2024</v>
      </c>
      <c r="E19" s="354"/>
      <c r="F19" s="224">
        <f>SUM(G19:H19)</f>
        <v>7700</v>
      </c>
      <c r="G19" s="224"/>
      <c r="H19" s="224">
        <v>7700</v>
      </c>
      <c r="I19" s="224">
        <f>J19+M19</f>
        <v>4200</v>
      </c>
      <c r="J19" s="224">
        <f>K19+L19</f>
        <v>2000</v>
      </c>
      <c r="K19" s="224"/>
      <c r="L19" s="225">
        <v>2000</v>
      </c>
      <c r="M19" s="224">
        <f>N19+O19</f>
        <v>2200</v>
      </c>
      <c r="N19" s="224"/>
      <c r="O19" s="224">
        <v>2200</v>
      </c>
      <c r="P19" s="176"/>
      <c r="Q19" s="267"/>
    </row>
    <row r="20" spans="1:18" s="81" customFormat="1" ht="46.8">
      <c r="A20" s="221">
        <v>3</v>
      </c>
      <c r="B20" s="227" t="s">
        <v>359</v>
      </c>
      <c r="C20" s="222" t="s">
        <v>51</v>
      </c>
      <c r="D20" s="221"/>
      <c r="E20" s="223"/>
      <c r="F20" s="224">
        <f>SUM(G20:H20)</f>
        <v>3000</v>
      </c>
      <c r="G20" s="224">
        <v>1500</v>
      </c>
      <c r="H20" s="224">
        <v>1500</v>
      </c>
      <c r="I20" s="224">
        <f t="shared" ref="I20" si="3">J20+M20</f>
        <v>6000</v>
      </c>
      <c r="J20" s="224">
        <f>K20+L20</f>
        <v>3000</v>
      </c>
      <c r="K20" s="224">
        <v>1500</v>
      </c>
      <c r="L20" s="224">
        <v>1500</v>
      </c>
      <c r="M20" s="224">
        <f>N20+O20</f>
        <v>3000</v>
      </c>
      <c r="N20" s="224">
        <v>1500</v>
      </c>
      <c r="O20" s="224">
        <v>1500</v>
      </c>
      <c r="P20" s="176"/>
      <c r="Q20" s="267"/>
      <c r="R20" s="226"/>
    </row>
  </sheetData>
  <mergeCells count="22">
    <mergeCell ref="N8:O8"/>
    <mergeCell ref="J5:O7"/>
    <mergeCell ref="P5:P9"/>
    <mergeCell ref="Q5:Q9"/>
    <mergeCell ref="J8:J9"/>
    <mergeCell ref="K8:L8"/>
    <mergeCell ref="P1:Q1"/>
    <mergeCell ref="A2:Q2"/>
    <mergeCell ref="A3:Q3"/>
    <mergeCell ref="A4:Q4"/>
    <mergeCell ref="A5:A9"/>
    <mergeCell ref="B5:B9"/>
    <mergeCell ref="C5:C9"/>
    <mergeCell ref="D5:D9"/>
    <mergeCell ref="E5:H5"/>
    <mergeCell ref="I5:I9"/>
    <mergeCell ref="E6:E9"/>
    <mergeCell ref="F6:F9"/>
    <mergeCell ref="G6:H6"/>
    <mergeCell ref="G7:G9"/>
    <mergeCell ref="H7:H9"/>
    <mergeCell ref="M8:M9"/>
  </mergeCells>
  <pageMargins left="0.28000000000000003" right="0.26" top="0.75" bottom="0.75" header="0.3" footer="0.3"/>
  <pageSetup paperSize="9" scale="65" orientation="landscape" verticalDpi="0"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0"/>
  </sheetPr>
  <dimension ref="A1:K20"/>
  <sheetViews>
    <sheetView zoomScale="85" zoomScaleNormal="85" workbookViewId="0">
      <selection sqref="A1:K1"/>
    </sheetView>
  </sheetViews>
  <sheetFormatPr defaultRowHeight="14.4"/>
  <cols>
    <col min="1" max="1" width="5.6640625" style="7" customWidth="1"/>
    <col min="2" max="2" width="58.33203125" customWidth="1"/>
    <col min="3" max="3" width="14.44140625" style="69" customWidth="1"/>
    <col min="4" max="4" width="19.5546875" style="69" customWidth="1"/>
    <col min="5" max="5" width="13.109375" customWidth="1"/>
    <col min="6" max="6" width="14" customWidth="1"/>
    <col min="7" max="7" width="12.88671875" customWidth="1"/>
    <col min="8" max="8" width="12.5546875" customWidth="1"/>
    <col min="9" max="10" width="11.6640625" customWidth="1"/>
    <col min="11" max="11" width="15.6640625" customWidth="1"/>
    <col min="257" max="257" width="5.6640625" customWidth="1"/>
    <col min="258" max="258" width="55.109375" customWidth="1"/>
    <col min="262" max="262" width="11.109375" bestFit="1" customWidth="1"/>
    <col min="263" max="264" width="11" customWidth="1"/>
    <col min="265" max="266" width="11.6640625" customWidth="1"/>
    <col min="267" max="267" width="15.6640625" customWidth="1"/>
    <col min="513" max="513" width="5.6640625" customWidth="1"/>
    <col min="514" max="514" width="55.109375" customWidth="1"/>
    <col min="518" max="518" width="11.109375" bestFit="1" customWidth="1"/>
    <col min="519" max="520" width="11" customWidth="1"/>
    <col min="521" max="522" width="11.6640625" customWidth="1"/>
    <col min="523" max="523" width="15.6640625" customWidth="1"/>
    <col min="769" max="769" width="5.6640625" customWidth="1"/>
    <col min="770" max="770" width="55.109375" customWidth="1"/>
    <col min="774" max="774" width="11.109375" bestFit="1" customWidth="1"/>
    <col min="775" max="776" width="11" customWidth="1"/>
    <col min="777" max="778" width="11.6640625" customWidth="1"/>
    <col min="779" max="779" width="15.6640625" customWidth="1"/>
    <col min="1025" max="1025" width="5.6640625" customWidth="1"/>
    <col min="1026" max="1026" width="55.109375" customWidth="1"/>
    <col min="1030" max="1030" width="11.109375" bestFit="1" customWidth="1"/>
    <col min="1031" max="1032" width="11" customWidth="1"/>
    <col min="1033" max="1034" width="11.6640625" customWidth="1"/>
    <col min="1035" max="1035" width="15.6640625" customWidth="1"/>
    <col min="1281" max="1281" width="5.6640625" customWidth="1"/>
    <col min="1282" max="1282" width="55.109375" customWidth="1"/>
    <col min="1286" max="1286" width="11.109375" bestFit="1" customWidth="1"/>
    <col min="1287" max="1288" width="11" customWidth="1"/>
    <col min="1289" max="1290" width="11.6640625" customWidth="1"/>
    <col min="1291" max="1291" width="15.6640625" customWidth="1"/>
    <col min="1537" max="1537" width="5.6640625" customWidth="1"/>
    <col min="1538" max="1538" width="55.109375" customWidth="1"/>
    <col min="1542" max="1542" width="11.109375" bestFit="1" customWidth="1"/>
    <col min="1543" max="1544" width="11" customWidth="1"/>
    <col min="1545" max="1546" width="11.6640625" customWidth="1"/>
    <col min="1547" max="1547" width="15.6640625" customWidth="1"/>
    <col min="1793" max="1793" width="5.6640625" customWidth="1"/>
    <col min="1794" max="1794" width="55.109375" customWidth="1"/>
    <col min="1798" max="1798" width="11.109375" bestFit="1" customWidth="1"/>
    <col min="1799" max="1800" width="11" customWidth="1"/>
    <col min="1801" max="1802" width="11.6640625" customWidth="1"/>
    <col min="1803" max="1803" width="15.6640625" customWidth="1"/>
    <col min="2049" max="2049" width="5.6640625" customWidth="1"/>
    <col min="2050" max="2050" width="55.109375" customWidth="1"/>
    <col min="2054" max="2054" width="11.109375" bestFit="1" customWidth="1"/>
    <col min="2055" max="2056" width="11" customWidth="1"/>
    <col min="2057" max="2058" width="11.6640625" customWidth="1"/>
    <col min="2059" max="2059" width="15.6640625" customWidth="1"/>
    <col min="2305" max="2305" width="5.6640625" customWidth="1"/>
    <col min="2306" max="2306" width="55.109375" customWidth="1"/>
    <col min="2310" max="2310" width="11.109375" bestFit="1" customWidth="1"/>
    <col min="2311" max="2312" width="11" customWidth="1"/>
    <col min="2313" max="2314" width="11.6640625" customWidth="1"/>
    <col min="2315" max="2315" width="15.6640625" customWidth="1"/>
    <col min="2561" max="2561" width="5.6640625" customWidth="1"/>
    <col min="2562" max="2562" width="55.109375" customWidth="1"/>
    <col min="2566" max="2566" width="11.109375" bestFit="1" customWidth="1"/>
    <col min="2567" max="2568" width="11" customWidth="1"/>
    <col min="2569" max="2570" width="11.6640625" customWidth="1"/>
    <col min="2571" max="2571" width="15.6640625" customWidth="1"/>
    <col min="2817" max="2817" width="5.6640625" customWidth="1"/>
    <col min="2818" max="2818" width="55.109375" customWidth="1"/>
    <col min="2822" max="2822" width="11.109375" bestFit="1" customWidth="1"/>
    <col min="2823" max="2824" width="11" customWidth="1"/>
    <col min="2825" max="2826" width="11.6640625" customWidth="1"/>
    <col min="2827" max="2827" width="15.6640625" customWidth="1"/>
    <col min="3073" max="3073" width="5.6640625" customWidth="1"/>
    <col min="3074" max="3074" width="55.109375" customWidth="1"/>
    <col min="3078" max="3078" width="11.109375" bestFit="1" customWidth="1"/>
    <col min="3079" max="3080" width="11" customWidth="1"/>
    <col min="3081" max="3082" width="11.6640625" customWidth="1"/>
    <col min="3083" max="3083" width="15.6640625" customWidth="1"/>
    <col min="3329" max="3329" width="5.6640625" customWidth="1"/>
    <col min="3330" max="3330" width="55.109375" customWidth="1"/>
    <col min="3334" max="3334" width="11.109375" bestFit="1" customWidth="1"/>
    <col min="3335" max="3336" width="11" customWidth="1"/>
    <col min="3337" max="3338" width="11.6640625" customWidth="1"/>
    <col min="3339" max="3339" width="15.6640625" customWidth="1"/>
    <col min="3585" max="3585" width="5.6640625" customWidth="1"/>
    <col min="3586" max="3586" width="55.109375" customWidth="1"/>
    <col min="3590" max="3590" width="11.109375" bestFit="1" customWidth="1"/>
    <col min="3591" max="3592" width="11" customWidth="1"/>
    <col min="3593" max="3594" width="11.6640625" customWidth="1"/>
    <col min="3595" max="3595" width="15.6640625" customWidth="1"/>
    <col min="3841" max="3841" width="5.6640625" customWidth="1"/>
    <col min="3842" max="3842" width="55.109375" customWidth="1"/>
    <col min="3846" max="3846" width="11.109375" bestFit="1" customWidth="1"/>
    <col min="3847" max="3848" width="11" customWidth="1"/>
    <col min="3849" max="3850" width="11.6640625" customWidth="1"/>
    <col min="3851" max="3851" width="15.6640625" customWidth="1"/>
    <col min="4097" max="4097" width="5.6640625" customWidth="1"/>
    <col min="4098" max="4098" width="55.109375" customWidth="1"/>
    <col min="4102" max="4102" width="11.109375" bestFit="1" customWidth="1"/>
    <col min="4103" max="4104" width="11" customWidth="1"/>
    <col min="4105" max="4106" width="11.6640625" customWidth="1"/>
    <col min="4107" max="4107" width="15.6640625" customWidth="1"/>
    <col min="4353" max="4353" width="5.6640625" customWidth="1"/>
    <col min="4354" max="4354" width="55.109375" customWidth="1"/>
    <col min="4358" max="4358" width="11.109375" bestFit="1" customWidth="1"/>
    <col min="4359" max="4360" width="11" customWidth="1"/>
    <col min="4361" max="4362" width="11.6640625" customWidth="1"/>
    <col min="4363" max="4363" width="15.6640625" customWidth="1"/>
    <col min="4609" max="4609" width="5.6640625" customWidth="1"/>
    <col min="4610" max="4610" width="55.109375" customWidth="1"/>
    <col min="4614" max="4614" width="11.109375" bestFit="1" customWidth="1"/>
    <col min="4615" max="4616" width="11" customWidth="1"/>
    <col min="4617" max="4618" width="11.6640625" customWidth="1"/>
    <col min="4619" max="4619" width="15.6640625" customWidth="1"/>
    <col min="4865" max="4865" width="5.6640625" customWidth="1"/>
    <col min="4866" max="4866" width="55.109375" customWidth="1"/>
    <col min="4870" max="4870" width="11.109375" bestFit="1" customWidth="1"/>
    <col min="4871" max="4872" width="11" customWidth="1"/>
    <col min="4873" max="4874" width="11.6640625" customWidth="1"/>
    <col min="4875" max="4875" width="15.6640625" customWidth="1"/>
    <col min="5121" max="5121" width="5.6640625" customWidth="1"/>
    <col min="5122" max="5122" width="55.109375" customWidth="1"/>
    <col min="5126" max="5126" width="11.109375" bestFit="1" customWidth="1"/>
    <col min="5127" max="5128" width="11" customWidth="1"/>
    <col min="5129" max="5130" width="11.6640625" customWidth="1"/>
    <col min="5131" max="5131" width="15.6640625" customWidth="1"/>
    <col min="5377" max="5377" width="5.6640625" customWidth="1"/>
    <col min="5378" max="5378" width="55.109375" customWidth="1"/>
    <col min="5382" max="5382" width="11.109375" bestFit="1" customWidth="1"/>
    <col min="5383" max="5384" width="11" customWidth="1"/>
    <col min="5385" max="5386" width="11.6640625" customWidth="1"/>
    <col min="5387" max="5387" width="15.6640625" customWidth="1"/>
    <col min="5633" max="5633" width="5.6640625" customWidth="1"/>
    <col min="5634" max="5634" width="55.109375" customWidth="1"/>
    <col min="5638" max="5638" width="11.109375" bestFit="1" customWidth="1"/>
    <col min="5639" max="5640" width="11" customWidth="1"/>
    <col min="5641" max="5642" width="11.6640625" customWidth="1"/>
    <col min="5643" max="5643" width="15.6640625" customWidth="1"/>
    <col min="5889" max="5889" width="5.6640625" customWidth="1"/>
    <col min="5890" max="5890" width="55.109375" customWidth="1"/>
    <col min="5894" max="5894" width="11.109375" bestFit="1" customWidth="1"/>
    <col min="5895" max="5896" width="11" customWidth="1"/>
    <col min="5897" max="5898" width="11.6640625" customWidth="1"/>
    <col min="5899" max="5899" width="15.6640625" customWidth="1"/>
    <col min="6145" max="6145" width="5.6640625" customWidth="1"/>
    <col min="6146" max="6146" width="55.109375" customWidth="1"/>
    <col min="6150" max="6150" width="11.109375" bestFit="1" customWidth="1"/>
    <col min="6151" max="6152" width="11" customWidth="1"/>
    <col min="6153" max="6154" width="11.6640625" customWidth="1"/>
    <col min="6155" max="6155" width="15.6640625" customWidth="1"/>
    <col min="6401" max="6401" width="5.6640625" customWidth="1"/>
    <col min="6402" max="6402" width="55.109375" customWidth="1"/>
    <col min="6406" max="6406" width="11.109375" bestFit="1" customWidth="1"/>
    <col min="6407" max="6408" width="11" customWidth="1"/>
    <col min="6409" max="6410" width="11.6640625" customWidth="1"/>
    <col min="6411" max="6411" width="15.6640625" customWidth="1"/>
    <col min="6657" max="6657" width="5.6640625" customWidth="1"/>
    <col min="6658" max="6658" width="55.109375" customWidth="1"/>
    <col min="6662" max="6662" width="11.109375" bestFit="1" customWidth="1"/>
    <col min="6663" max="6664" width="11" customWidth="1"/>
    <col min="6665" max="6666" width="11.6640625" customWidth="1"/>
    <col min="6667" max="6667" width="15.6640625" customWidth="1"/>
    <col min="6913" max="6913" width="5.6640625" customWidth="1"/>
    <col min="6914" max="6914" width="55.109375" customWidth="1"/>
    <col min="6918" max="6918" width="11.109375" bestFit="1" customWidth="1"/>
    <col min="6919" max="6920" width="11" customWidth="1"/>
    <col min="6921" max="6922" width="11.6640625" customWidth="1"/>
    <col min="6923" max="6923" width="15.6640625" customWidth="1"/>
    <col min="7169" max="7169" width="5.6640625" customWidth="1"/>
    <col min="7170" max="7170" width="55.109375" customWidth="1"/>
    <col min="7174" max="7174" width="11.109375" bestFit="1" customWidth="1"/>
    <col min="7175" max="7176" width="11" customWidth="1"/>
    <col min="7177" max="7178" width="11.6640625" customWidth="1"/>
    <col min="7179" max="7179" width="15.6640625" customWidth="1"/>
    <col min="7425" max="7425" width="5.6640625" customWidth="1"/>
    <col min="7426" max="7426" width="55.109375" customWidth="1"/>
    <col min="7430" max="7430" width="11.109375" bestFit="1" customWidth="1"/>
    <col min="7431" max="7432" width="11" customWidth="1"/>
    <col min="7433" max="7434" width="11.6640625" customWidth="1"/>
    <col min="7435" max="7435" width="15.6640625" customWidth="1"/>
    <col min="7681" max="7681" width="5.6640625" customWidth="1"/>
    <col min="7682" max="7682" width="55.109375" customWidth="1"/>
    <col min="7686" max="7686" width="11.109375" bestFit="1" customWidth="1"/>
    <col min="7687" max="7688" width="11" customWidth="1"/>
    <col min="7689" max="7690" width="11.6640625" customWidth="1"/>
    <col min="7691" max="7691" width="15.6640625" customWidth="1"/>
    <col min="7937" max="7937" width="5.6640625" customWidth="1"/>
    <col min="7938" max="7938" width="55.109375" customWidth="1"/>
    <col min="7942" max="7942" width="11.109375" bestFit="1" customWidth="1"/>
    <col min="7943" max="7944" width="11" customWidth="1"/>
    <col min="7945" max="7946" width="11.6640625" customWidth="1"/>
    <col min="7947" max="7947" width="15.6640625" customWidth="1"/>
    <col min="8193" max="8193" width="5.6640625" customWidth="1"/>
    <col min="8194" max="8194" width="55.109375" customWidth="1"/>
    <col min="8198" max="8198" width="11.109375" bestFit="1" customWidth="1"/>
    <col min="8199" max="8200" width="11" customWidth="1"/>
    <col min="8201" max="8202" width="11.6640625" customWidth="1"/>
    <col min="8203" max="8203" width="15.6640625" customWidth="1"/>
    <col min="8449" max="8449" width="5.6640625" customWidth="1"/>
    <col min="8450" max="8450" width="55.109375" customWidth="1"/>
    <col min="8454" max="8454" width="11.109375" bestFit="1" customWidth="1"/>
    <col min="8455" max="8456" width="11" customWidth="1"/>
    <col min="8457" max="8458" width="11.6640625" customWidth="1"/>
    <col min="8459" max="8459" width="15.6640625" customWidth="1"/>
    <col min="8705" max="8705" width="5.6640625" customWidth="1"/>
    <col min="8706" max="8706" width="55.109375" customWidth="1"/>
    <col min="8710" max="8710" width="11.109375" bestFit="1" customWidth="1"/>
    <col min="8711" max="8712" width="11" customWidth="1"/>
    <col min="8713" max="8714" width="11.6640625" customWidth="1"/>
    <col min="8715" max="8715" width="15.6640625" customWidth="1"/>
    <col min="8961" max="8961" width="5.6640625" customWidth="1"/>
    <col min="8962" max="8962" width="55.109375" customWidth="1"/>
    <col min="8966" max="8966" width="11.109375" bestFit="1" customWidth="1"/>
    <col min="8967" max="8968" width="11" customWidth="1"/>
    <col min="8969" max="8970" width="11.6640625" customWidth="1"/>
    <col min="8971" max="8971" width="15.6640625" customWidth="1"/>
    <col min="9217" max="9217" width="5.6640625" customWidth="1"/>
    <col min="9218" max="9218" width="55.109375" customWidth="1"/>
    <col min="9222" max="9222" width="11.109375" bestFit="1" customWidth="1"/>
    <col min="9223" max="9224" width="11" customWidth="1"/>
    <col min="9225" max="9226" width="11.6640625" customWidth="1"/>
    <col min="9227" max="9227" width="15.6640625" customWidth="1"/>
    <col min="9473" max="9473" width="5.6640625" customWidth="1"/>
    <col min="9474" max="9474" width="55.109375" customWidth="1"/>
    <col min="9478" max="9478" width="11.109375" bestFit="1" customWidth="1"/>
    <col min="9479" max="9480" width="11" customWidth="1"/>
    <col min="9481" max="9482" width="11.6640625" customWidth="1"/>
    <col min="9483" max="9483" width="15.6640625" customWidth="1"/>
    <col min="9729" max="9729" width="5.6640625" customWidth="1"/>
    <col min="9730" max="9730" width="55.109375" customWidth="1"/>
    <col min="9734" max="9734" width="11.109375" bestFit="1" customWidth="1"/>
    <col min="9735" max="9736" width="11" customWidth="1"/>
    <col min="9737" max="9738" width="11.6640625" customWidth="1"/>
    <col min="9739" max="9739" width="15.6640625" customWidth="1"/>
    <col min="9985" max="9985" width="5.6640625" customWidth="1"/>
    <col min="9986" max="9986" width="55.109375" customWidth="1"/>
    <col min="9990" max="9990" width="11.109375" bestFit="1" customWidth="1"/>
    <col min="9991" max="9992" width="11" customWidth="1"/>
    <col min="9993" max="9994" width="11.6640625" customWidth="1"/>
    <col min="9995" max="9995" width="15.6640625" customWidth="1"/>
    <col min="10241" max="10241" width="5.6640625" customWidth="1"/>
    <col min="10242" max="10242" width="55.109375" customWidth="1"/>
    <col min="10246" max="10246" width="11.109375" bestFit="1" customWidth="1"/>
    <col min="10247" max="10248" width="11" customWidth="1"/>
    <col min="10249" max="10250" width="11.6640625" customWidth="1"/>
    <col min="10251" max="10251" width="15.6640625" customWidth="1"/>
    <col min="10497" max="10497" width="5.6640625" customWidth="1"/>
    <col min="10498" max="10498" width="55.109375" customWidth="1"/>
    <col min="10502" max="10502" width="11.109375" bestFit="1" customWidth="1"/>
    <col min="10503" max="10504" width="11" customWidth="1"/>
    <col min="10505" max="10506" width="11.6640625" customWidth="1"/>
    <col min="10507" max="10507" width="15.6640625" customWidth="1"/>
    <col min="10753" max="10753" width="5.6640625" customWidth="1"/>
    <col min="10754" max="10754" width="55.109375" customWidth="1"/>
    <col min="10758" max="10758" width="11.109375" bestFit="1" customWidth="1"/>
    <col min="10759" max="10760" width="11" customWidth="1"/>
    <col min="10761" max="10762" width="11.6640625" customWidth="1"/>
    <col min="10763" max="10763" width="15.6640625" customWidth="1"/>
    <col min="11009" max="11009" width="5.6640625" customWidth="1"/>
    <col min="11010" max="11010" width="55.109375" customWidth="1"/>
    <col min="11014" max="11014" width="11.109375" bestFit="1" customWidth="1"/>
    <col min="11015" max="11016" width="11" customWidth="1"/>
    <col min="11017" max="11018" width="11.6640625" customWidth="1"/>
    <col min="11019" max="11019" width="15.6640625" customWidth="1"/>
    <col min="11265" max="11265" width="5.6640625" customWidth="1"/>
    <col min="11266" max="11266" width="55.109375" customWidth="1"/>
    <col min="11270" max="11270" width="11.109375" bestFit="1" customWidth="1"/>
    <col min="11271" max="11272" width="11" customWidth="1"/>
    <col min="11273" max="11274" width="11.6640625" customWidth="1"/>
    <col min="11275" max="11275" width="15.6640625" customWidth="1"/>
    <col min="11521" max="11521" width="5.6640625" customWidth="1"/>
    <col min="11522" max="11522" width="55.109375" customWidth="1"/>
    <col min="11526" max="11526" width="11.109375" bestFit="1" customWidth="1"/>
    <col min="11527" max="11528" width="11" customWidth="1"/>
    <col min="11529" max="11530" width="11.6640625" customWidth="1"/>
    <col min="11531" max="11531" width="15.6640625" customWidth="1"/>
    <col min="11777" max="11777" width="5.6640625" customWidth="1"/>
    <col min="11778" max="11778" width="55.109375" customWidth="1"/>
    <col min="11782" max="11782" width="11.109375" bestFit="1" customWidth="1"/>
    <col min="11783" max="11784" width="11" customWidth="1"/>
    <col min="11785" max="11786" width="11.6640625" customWidth="1"/>
    <col min="11787" max="11787" width="15.6640625" customWidth="1"/>
    <col min="12033" max="12033" width="5.6640625" customWidth="1"/>
    <col min="12034" max="12034" width="55.109375" customWidth="1"/>
    <col min="12038" max="12038" width="11.109375" bestFit="1" customWidth="1"/>
    <col min="12039" max="12040" width="11" customWidth="1"/>
    <col min="12041" max="12042" width="11.6640625" customWidth="1"/>
    <col min="12043" max="12043" width="15.6640625" customWidth="1"/>
    <col min="12289" max="12289" width="5.6640625" customWidth="1"/>
    <col min="12290" max="12290" width="55.109375" customWidth="1"/>
    <col min="12294" max="12294" width="11.109375" bestFit="1" customWidth="1"/>
    <col min="12295" max="12296" width="11" customWidth="1"/>
    <col min="12297" max="12298" width="11.6640625" customWidth="1"/>
    <col min="12299" max="12299" width="15.6640625" customWidth="1"/>
    <col min="12545" max="12545" width="5.6640625" customWidth="1"/>
    <col min="12546" max="12546" width="55.109375" customWidth="1"/>
    <col min="12550" max="12550" width="11.109375" bestFit="1" customWidth="1"/>
    <col min="12551" max="12552" width="11" customWidth="1"/>
    <col min="12553" max="12554" width="11.6640625" customWidth="1"/>
    <col min="12555" max="12555" width="15.6640625" customWidth="1"/>
    <col min="12801" max="12801" width="5.6640625" customWidth="1"/>
    <col min="12802" max="12802" width="55.109375" customWidth="1"/>
    <col min="12806" max="12806" width="11.109375" bestFit="1" customWidth="1"/>
    <col min="12807" max="12808" width="11" customWidth="1"/>
    <col min="12809" max="12810" width="11.6640625" customWidth="1"/>
    <col min="12811" max="12811" width="15.6640625" customWidth="1"/>
    <col min="13057" max="13057" width="5.6640625" customWidth="1"/>
    <col min="13058" max="13058" width="55.109375" customWidth="1"/>
    <col min="13062" max="13062" width="11.109375" bestFit="1" customWidth="1"/>
    <col min="13063" max="13064" width="11" customWidth="1"/>
    <col min="13065" max="13066" width="11.6640625" customWidth="1"/>
    <col min="13067" max="13067" width="15.6640625" customWidth="1"/>
    <col min="13313" max="13313" width="5.6640625" customWidth="1"/>
    <col min="13314" max="13314" width="55.109375" customWidth="1"/>
    <col min="13318" max="13318" width="11.109375" bestFit="1" customWidth="1"/>
    <col min="13319" max="13320" width="11" customWidth="1"/>
    <col min="13321" max="13322" width="11.6640625" customWidth="1"/>
    <col min="13323" max="13323" width="15.6640625" customWidth="1"/>
    <col min="13569" max="13569" width="5.6640625" customWidth="1"/>
    <col min="13570" max="13570" width="55.109375" customWidth="1"/>
    <col min="13574" max="13574" width="11.109375" bestFit="1" customWidth="1"/>
    <col min="13575" max="13576" width="11" customWidth="1"/>
    <col min="13577" max="13578" width="11.6640625" customWidth="1"/>
    <col min="13579" max="13579" width="15.6640625" customWidth="1"/>
    <col min="13825" max="13825" width="5.6640625" customWidth="1"/>
    <col min="13826" max="13826" width="55.109375" customWidth="1"/>
    <col min="13830" max="13830" width="11.109375" bestFit="1" customWidth="1"/>
    <col min="13831" max="13832" width="11" customWidth="1"/>
    <col min="13833" max="13834" width="11.6640625" customWidth="1"/>
    <col min="13835" max="13835" width="15.6640625" customWidth="1"/>
    <col min="14081" max="14081" width="5.6640625" customWidth="1"/>
    <col min="14082" max="14082" width="55.109375" customWidth="1"/>
    <col min="14086" max="14086" width="11.109375" bestFit="1" customWidth="1"/>
    <col min="14087" max="14088" width="11" customWidth="1"/>
    <col min="14089" max="14090" width="11.6640625" customWidth="1"/>
    <col min="14091" max="14091" width="15.6640625" customWidth="1"/>
    <col min="14337" max="14337" width="5.6640625" customWidth="1"/>
    <col min="14338" max="14338" width="55.109375" customWidth="1"/>
    <col min="14342" max="14342" width="11.109375" bestFit="1" customWidth="1"/>
    <col min="14343" max="14344" width="11" customWidth="1"/>
    <col min="14345" max="14346" width="11.6640625" customWidth="1"/>
    <col min="14347" max="14347" width="15.6640625" customWidth="1"/>
    <col min="14593" max="14593" width="5.6640625" customWidth="1"/>
    <col min="14594" max="14594" width="55.109375" customWidth="1"/>
    <col min="14598" max="14598" width="11.109375" bestFit="1" customWidth="1"/>
    <col min="14599" max="14600" width="11" customWidth="1"/>
    <col min="14601" max="14602" width="11.6640625" customWidth="1"/>
    <col min="14603" max="14603" width="15.6640625" customWidth="1"/>
    <col min="14849" max="14849" width="5.6640625" customWidth="1"/>
    <col min="14850" max="14850" width="55.109375" customWidth="1"/>
    <col min="14854" max="14854" width="11.109375" bestFit="1" customWidth="1"/>
    <col min="14855" max="14856" width="11" customWidth="1"/>
    <col min="14857" max="14858" width="11.6640625" customWidth="1"/>
    <col min="14859" max="14859" width="15.6640625" customWidth="1"/>
    <col min="15105" max="15105" width="5.6640625" customWidth="1"/>
    <col min="15106" max="15106" width="55.109375" customWidth="1"/>
    <col min="15110" max="15110" width="11.109375" bestFit="1" customWidth="1"/>
    <col min="15111" max="15112" width="11" customWidth="1"/>
    <col min="15113" max="15114" width="11.6640625" customWidth="1"/>
    <col min="15115" max="15115" width="15.6640625" customWidth="1"/>
    <col min="15361" max="15361" width="5.6640625" customWidth="1"/>
    <col min="15362" max="15362" width="55.109375" customWidth="1"/>
    <col min="15366" max="15366" width="11.109375" bestFit="1" customWidth="1"/>
    <col min="15367" max="15368" width="11" customWidth="1"/>
    <col min="15369" max="15370" width="11.6640625" customWidth="1"/>
    <col min="15371" max="15371" width="15.6640625" customWidth="1"/>
    <col min="15617" max="15617" width="5.6640625" customWidth="1"/>
    <col min="15618" max="15618" width="55.109375" customWidth="1"/>
    <col min="15622" max="15622" width="11.109375" bestFit="1" customWidth="1"/>
    <col min="15623" max="15624" width="11" customWidth="1"/>
    <col min="15625" max="15626" width="11.6640625" customWidth="1"/>
    <col min="15627" max="15627" width="15.6640625" customWidth="1"/>
    <col min="15873" max="15873" width="5.6640625" customWidth="1"/>
    <col min="15874" max="15874" width="55.109375" customWidth="1"/>
    <col min="15878" max="15878" width="11.109375" bestFit="1" customWidth="1"/>
    <col min="15879" max="15880" width="11" customWidth="1"/>
    <col min="15881" max="15882" width="11.6640625" customWidth="1"/>
    <col min="15883" max="15883" width="15.6640625" customWidth="1"/>
    <col min="16129" max="16129" width="5.6640625" customWidth="1"/>
    <col min="16130" max="16130" width="55.109375" customWidth="1"/>
    <col min="16134" max="16134" width="11.109375" bestFit="1" customWidth="1"/>
    <col min="16135" max="16136" width="11" customWidth="1"/>
    <col min="16137" max="16138" width="11.6640625" customWidth="1"/>
    <col min="16139" max="16139" width="15.6640625" customWidth="1"/>
  </cols>
  <sheetData>
    <row r="1" spans="1:11" ht="45" customHeight="1">
      <c r="A1" s="411" t="s">
        <v>366</v>
      </c>
      <c r="B1" s="411"/>
      <c r="C1" s="411"/>
      <c r="D1" s="411"/>
      <c r="E1" s="411"/>
      <c r="F1" s="411"/>
      <c r="G1" s="411"/>
      <c r="H1" s="411"/>
      <c r="I1" s="411"/>
      <c r="J1" s="411"/>
      <c r="K1" s="411"/>
    </row>
    <row r="2" spans="1:11" ht="15.6">
      <c r="A2" s="412" t="str">
        <f>'Bieu 06'!A2:S2</f>
        <v>(Kèm theo  Nghị quyết số :   152  /NQ-HĐND  ngày 19    tháng  4  năm 2024 của HĐND huyện Cao Lộc)</v>
      </c>
      <c r="B2" s="413"/>
      <c r="C2" s="413"/>
      <c r="D2" s="413"/>
      <c r="E2" s="413"/>
      <c r="F2" s="413"/>
      <c r="G2" s="413"/>
      <c r="H2" s="413"/>
      <c r="I2" s="413"/>
      <c r="J2" s="413"/>
      <c r="K2" s="413"/>
    </row>
    <row r="3" spans="1:11">
      <c r="A3" s="414" t="s">
        <v>0</v>
      </c>
      <c r="B3" s="414"/>
      <c r="C3" s="414"/>
      <c r="D3" s="414"/>
      <c r="E3" s="414"/>
      <c r="F3" s="414"/>
      <c r="G3" s="414"/>
      <c r="H3" s="414"/>
      <c r="I3" s="414"/>
      <c r="J3" s="414"/>
      <c r="K3" s="414"/>
    </row>
    <row r="4" spans="1:11" ht="36.75" customHeight="1">
      <c r="A4" s="415" t="s">
        <v>1</v>
      </c>
      <c r="B4" s="416" t="s">
        <v>2</v>
      </c>
      <c r="C4" s="419" t="s">
        <v>3</v>
      </c>
      <c r="D4" s="419" t="s">
        <v>4</v>
      </c>
      <c r="E4" s="419" t="s">
        <v>5</v>
      </c>
      <c r="F4" s="419" t="s">
        <v>6</v>
      </c>
      <c r="G4" s="416" t="s">
        <v>329</v>
      </c>
      <c r="H4" s="420" t="s">
        <v>298</v>
      </c>
      <c r="I4" s="421"/>
      <c r="J4" s="416" t="s">
        <v>209</v>
      </c>
      <c r="K4" s="416" t="s">
        <v>7</v>
      </c>
    </row>
    <row r="5" spans="1:11" ht="24.75" customHeight="1">
      <c r="A5" s="415"/>
      <c r="B5" s="417"/>
      <c r="C5" s="419"/>
      <c r="D5" s="419"/>
      <c r="E5" s="419"/>
      <c r="F5" s="419"/>
      <c r="G5" s="417"/>
      <c r="H5" s="416" t="s">
        <v>206</v>
      </c>
      <c r="I5" s="416" t="s">
        <v>205</v>
      </c>
      <c r="J5" s="417"/>
      <c r="K5" s="417"/>
    </row>
    <row r="6" spans="1:11" ht="69" customHeight="1">
      <c r="A6" s="415"/>
      <c r="B6" s="418"/>
      <c r="C6" s="419"/>
      <c r="D6" s="419"/>
      <c r="E6" s="419"/>
      <c r="F6" s="419"/>
      <c r="G6" s="418"/>
      <c r="H6" s="418"/>
      <c r="I6" s="418"/>
      <c r="J6" s="418"/>
      <c r="K6" s="418"/>
    </row>
    <row r="7" spans="1:11" s="196" customFormat="1" ht="15.6">
      <c r="A7" s="31">
        <v>1</v>
      </c>
      <c r="B7" s="31">
        <v>2</v>
      </c>
      <c r="C7" s="31">
        <v>3</v>
      </c>
      <c r="D7" s="31">
        <v>4</v>
      </c>
      <c r="E7" s="31">
        <v>5</v>
      </c>
      <c r="F7" s="31">
        <v>6</v>
      </c>
      <c r="G7" s="31">
        <v>7</v>
      </c>
      <c r="H7" s="31">
        <v>8</v>
      </c>
      <c r="I7" s="31">
        <v>9</v>
      </c>
      <c r="J7" s="31">
        <v>10</v>
      </c>
      <c r="K7" s="31">
        <v>11</v>
      </c>
    </row>
    <row r="8" spans="1:11" s="197" customFormat="1" ht="15.6">
      <c r="A8" s="188"/>
      <c r="B8" s="2" t="s">
        <v>14</v>
      </c>
      <c r="C8" s="187"/>
      <c r="D8" s="187"/>
      <c r="E8" s="4"/>
      <c r="F8" s="173">
        <f>F9</f>
        <v>36800</v>
      </c>
      <c r="G8" s="173">
        <f t="shared" ref="G8:J8" si="0">G9</f>
        <v>500</v>
      </c>
      <c r="H8" s="173">
        <f t="shared" si="0"/>
        <v>500</v>
      </c>
      <c r="I8" s="173">
        <f t="shared" si="0"/>
        <v>0</v>
      </c>
      <c r="J8" s="173">
        <f t="shared" si="0"/>
        <v>0</v>
      </c>
      <c r="K8" s="2"/>
    </row>
    <row r="9" spans="1:11" s="197" customFormat="1" ht="15.6">
      <c r="A9" s="188" t="s">
        <v>15</v>
      </c>
      <c r="B9" s="2" t="s">
        <v>299</v>
      </c>
      <c r="C9" s="187"/>
      <c r="D9" s="187"/>
      <c r="E9" s="4"/>
      <c r="F9" s="173">
        <f>F10</f>
        <v>36800</v>
      </c>
      <c r="G9" s="173">
        <f t="shared" ref="G9:J9" si="1">G10</f>
        <v>500</v>
      </c>
      <c r="H9" s="173">
        <f t="shared" si="1"/>
        <v>500</v>
      </c>
      <c r="I9" s="173">
        <f t="shared" si="1"/>
        <v>0</v>
      </c>
      <c r="J9" s="173">
        <f t="shared" si="1"/>
        <v>0</v>
      </c>
      <c r="K9" s="2">
        <v>0</v>
      </c>
    </row>
    <row r="10" spans="1:11" s="199" customFormat="1" ht="29.25" customHeight="1">
      <c r="A10" s="188" t="s">
        <v>16</v>
      </c>
      <c r="B10" s="66" t="s">
        <v>301</v>
      </c>
      <c r="C10" s="187"/>
      <c r="D10" s="187"/>
      <c r="E10" s="2"/>
      <c r="F10" s="173">
        <f>SUM(F11:F20)</f>
        <v>36800</v>
      </c>
      <c r="G10" s="173">
        <f>SUM(G11:G20)</f>
        <v>500</v>
      </c>
      <c r="H10" s="173">
        <f>SUM(H11:H20)</f>
        <v>500</v>
      </c>
      <c r="I10" s="173">
        <f>SUM(I11:I20)</f>
        <v>0</v>
      </c>
      <c r="J10" s="173">
        <f>SUM(J11:J20)</f>
        <v>0</v>
      </c>
      <c r="K10" s="198"/>
    </row>
    <row r="11" spans="1:11" s="200" customFormat="1" ht="51.75" customHeight="1">
      <c r="A11" s="31">
        <v>1</v>
      </c>
      <c r="B11" s="184" t="s">
        <v>287</v>
      </c>
      <c r="C11" s="190" t="s">
        <v>68</v>
      </c>
      <c r="D11" s="190" t="s">
        <v>37</v>
      </c>
      <c r="E11" s="68" t="s">
        <v>300</v>
      </c>
      <c r="F11" s="191">
        <v>5400</v>
      </c>
      <c r="G11" s="29">
        <v>50</v>
      </c>
      <c r="H11" s="29">
        <v>50</v>
      </c>
      <c r="I11" s="29"/>
      <c r="J11" s="29">
        <f t="shared" ref="J11:J20" si="2">G11+I11-H11</f>
        <v>0</v>
      </c>
      <c r="K11" s="174"/>
    </row>
    <row r="12" spans="1:11" s="200" customFormat="1" ht="57.75" customHeight="1">
      <c r="A12" s="31">
        <v>2</v>
      </c>
      <c r="B12" s="184" t="s">
        <v>286</v>
      </c>
      <c r="C12" s="190" t="s">
        <v>68</v>
      </c>
      <c r="D12" s="190" t="s">
        <v>37</v>
      </c>
      <c r="E12" s="68" t="s">
        <v>300</v>
      </c>
      <c r="F12" s="191">
        <v>7800</v>
      </c>
      <c r="G12" s="29">
        <v>50</v>
      </c>
      <c r="H12" s="29">
        <v>50</v>
      </c>
      <c r="I12" s="29"/>
      <c r="J12" s="29">
        <f t="shared" si="2"/>
        <v>0</v>
      </c>
      <c r="K12" s="174"/>
    </row>
    <row r="13" spans="1:11" s="246" customFormat="1" ht="48.75" customHeight="1">
      <c r="A13" s="31">
        <v>3</v>
      </c>
      <c r="B13" s="234" t="s">
        <v>288</v>
      </c>
      <c r="C13" s="241" t="s">
        <v>51</v>
      </c>
      <c r="D13" s="241" t="s">
        <v>289</v>
      </c>
      <c r="E13" s="242" t="s">
        <v>300</v>
      </c>
      <c r="F13" s="243">
        <v>2100</v>
      </c>
      <c r="G13" s="244">
        <v>50</v>
      </c>
      <c r="H13" s="244">
        <v>50</v>
      </c>
      <c r="I13" s="244"/>
      <c r="J13" s="29">
        <f t="shared" si="2"/>
        <v>0</v>
      </c>
      <c r="K13" s="245"/>
    </row>
    <row r="14" spans="1:11" s="246" customFormat="1" ht="46.5" customHeight="1">
      <c r="A14" s="31">
        <v>4</v>
      </c>
      <c r="B14" s="235" t="s">
        <v>290</v>
      </c>
      <c r="C14" s="241" t="s">
        <v>51</v>
      </c>
      <c r="D14" s="241" t="s">
        <v>39</v>
      </c>
      <c r="E14" s="242" t="s">
        <v>300</v>
      </c>
      <c r="F14" s="243">
        <v>1100</v>
      </c>
      <c r="G14" s="244">
        <v>50</v>
      </c>
      <c r="H14" s="244">
        <v>50</v>
      </c>
      <c r="I14" s="244"/>
      <c r="J14" s="244">
        <f t="shared" si="2"/>
        <v>0</v>
      </c>
      <c r="K14" s="245" t="s">
        <v>319</v>
      </c>
    </row>
    <row r="15" spans="1:11" s="246" customFormat="1" ht="51.75" customHeight="1">
      <c r="A15" s="31">
        <v>5</v>
      </c>
      <c r="B15" s="235" t="s">
        <v>291</v>
      </c>
      <c r="C15" s="241" t="s">
        <v>51</v>
      </c>
      <c r="D15" s="241" t="s">
        <v>292</v>
      </c>
      <c r="E15" s="242" t="s">
        <v>300</v>
      </c>
      <c r="F15" s="243">
        <v>2200</v>
      </c>
      <c r="G15" s="244">
        <v>50</v>
      </c>
      <c r="H15" s="244">
        <v>50</v>
      </c>
      <c r="I15" s="244"/>
      <c r="J15" s="244">
        <f t="shared" si="2"/>
        <v>0</v>
      </c>
      <c r="K15" s="245"/>
    </row>
    <row r="16" spans="1:11" s="246" customFormat="1" ht="43.5" customHeight="1">
      <c r="A16" s="31">
        <v>6</v>
      </c>
      <c r="B16" s="234" t="s">
        <v>293</v>
      </c>
      <c r="C16" s="241" t="s">
        <v>51</v>
      </c>
      <c r="D16" s="241" t="s">
        <v>39</v>
      </c>
      <c r="E16" s="242" t="s">
        <v>300</v>
      </c>
      <c r="F16" s="243">
        <v>1700</v>
      </c>
      <c r="G16" s="244">
        <v>50</v>
      </c>
      <c r="H16" s="244">
        <v>50</v>
      </c>
      <c r="I16" s="244"/>
      <c r="J16" s="244">
        <f t="shared" si="2"/>
        <v>0</v>
      </c>
      <c r="K16" s="245" t="s">
        <v>319</v>
      </c>
    </row>
    <row r="17" spans="1:11" s="201" customFormat="1" ht="15.6">
      <c r="A17" s="31">
        <v>7</v>
      </c>
      <c r="B17" s="192" t="s">
        <v>294</v>
      </c>
      <c r="C17" s="185" t="s">
        <v>51</v>
      </c>
      <c r="D17" s="185" t="s">
        <v>37</v>
      </c>
      <c r="E17" s="68" t="s">
        <v>300</v>
      </c>
      <c r="F17" s="191">
        <v>4000</v>
      </c>
      <c r="G17" s="29">
        <v>50</v>
      </c>
      <c r="H17" s="29">
        <v>50</v>
      </c>
      <c r="I17" s="29"/>
      <c r="J17" s="29">
        <f t="shared" si="2"/>
        <v>0</v>
      </c>
      <c r="K17" s="174"/>
    </row>
    <row r="18" spans="1:11" s="201" customFormat="1" ht="44.25" customHeight="1">
      <c r="A18" s="31">
        <v>8</v>
      </c>
      <c r="B18" s="193" t="s">
        <v>295</v>
      </c>
      <c r="C18" s="185" t="s">
        <v>51</v>
      </c>
      <c r="D18" s="185" t="s">
        <v>37</v>
      </c>
      <c r="E18" s="68" t="s">
        <v>300</v>
      </c>
      <c r="F18" s="191">
        <v>4500</v>
      </c>
      <c r="G18" s="340">
        <v>50</v>
      </c>
      <c r="H18" s="340">
        <v>50</v>
      </c>
      <c r="I18" s="340"/>
      <c r="J18" s="340">
        <f t="shared" si="2"/>
        <v>0</v>
      </c>
      <c r="K18" s="174"/>
    </row>
    <row r="19" spans="1:11" s="201" customFormat="1" ht="36.75" customHeight="1">
      <c r="A19" s="31">
        <v>9</v>
      </c>
      <c r="B19" s="194" t="s">
        <v>296</v>
      </c>
      <c r="C19" s="185" t="s">
        <v>51</v>
      </c>
      <c r="D19" s="185" t="s">
        <v>37</v>
      </c>
      <c r="E19" s="68" t="s">
        <v>300</v>
      </c>
      <c r="F19" s="191">
        <v>7000</v>
      </c>
      <c r="G19" s="29">
        <v>50</v>
      </c>
      <c r="H19" s="29">
        <v>50</v>
      </c>
      <c r="I19" s="29"/>
      <c r="J19" s="29">
        <f t="shared" si="2"/>
        <v>0</v>
      </c>
      <c r="K19" s="174"/>
    </row>
    <row r="20" spans="1:11" s="201" customFormat="1" ht="37.5" customHeight="1">
      <c r="A20" s="31">
        <v>10</v>
      </c>
      <c r="B20" s="195" t="s">
        <v>297</v>
      </c>
      <c r="C20" s="185" t="s">
        <v>51</v>
      </c>
      <c r="D20" s="185" t="s">
        <v>52</v>
      </c>
      <c r="E20" s="68" t="s">
        <v>300</v>
      </c>
      <c r="F20" s="191">
        <v>1000</v>
      </c>
      <c r="G20" s="29">
        <v>50</v>
      </c>
      <c r="H20" s="29">
        <v>50</v>
      </c>
      <c r="I20" s="29"/>
      <c r="J20" s="29">
        <f t="shared" si="2"/>
        <v>0</v>
      </c>
      <c r="K20" s="174"/>
    </row>
  </sheetData>
  <mergeCells count="15">
    <mergeCell ref="A1:K1"/>
    <mergeCell ref="A2:K2"/>
    <mergeCell ref="A3:K3"/>
    <mergeCell ref="A4:A6"/>
    <mergeCell ref="B4:B6"/>
    <mergeCell ref="C4:C6"/>
    <mergeCell ref="D4:D6"/>
    <mergeCell ref="E4:E6"/>
    <mergeCell ref="G4:G6"/>
    <mergeCell ref="H4:I4"/>
    <mergeCell ref="J4:J6"/>
    <mergeCell ref="K4:K6"/>
    <mergeCell ref="H5:H6"/>
    <mergeCell ref="I5:I6"/>
    <mergeCell ref="F4:F6"/>
  </mergeCells>
  <pageMargins left="0.45" right="0" top="0.25" bottom="0.5" header="0.3" footer="0.3"/>
  <pageSetup paperSize="9" scale="72" orientation="landscape"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
  <sheetViews>
    <sheetView workbookViewId="0"/>
  </sheetViews>
  <sheetFormatPr defaultRowHeight="14.4"/>
  <sheetData/>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I24"/>
  <sheetViews>
    <sheetView zoomScale="85" zoomScaleNormal="85" workbookViewId="0">
      <selection activeCell="A2" sqref="A2:H2"/>
    </sheetView>
  </sheetViews>
  <sheetFormatPr defaultRowHeight="14.4"/>
  <cols>
    <col min="1" max="1" width="5.88671875" customWidth="1"/>
    <col min="2" max="2" width="46" customWidth="1"/>
    <col min="3" max="3" width="10.44140625" customWidth="1"/>
    <col min="4" max="4" width="9.44140625" customWidth="1"/>
    <col min="5" max="5" width="9.5546875" customWidth="1"/>
    <col min="6" max="6" width="9.109375" customWidth="1"/>
    <col min="7" max="7" width="9.33203125" customWidth="1"/>
    <col min="8" max="8" width="19.88671875" customWidth="1"/>
  </cols>
  <sheetData>
    <row r="1" spans="1:9" ht="15.6">
      <c r="A1" s="422" t="s">
        <v>183</v>
      </c>
      <c r="B1" s="422"/>
      <c r="C1" s="422"/>
      <c r="D1" s="422"/>
      <c r="E1" s="422"/>
      <c r="F1" s="422"/>
      <c r="G1" s="422"/>
      <c r="H1" s="422"/>
      <c r="I1" s="145"/>
    </row>
    <row r="2" spans="1:9" ht="15.6">
      <c r="A2" s="423" t="str">
        <f>'Bieu 11'!A3:Y3</f>
        <v>(Kèm theo  Nghị quyết số :   152  /NQ-HĐND  ngày 19    tháng  4  năm 2024 của HĐND huyện Cao Lộc)</v>
      </c>
      <c r="B2" s="424"/>
      <c r="C2" s="424"/>
      <c r="D2" s="424"/>
      <c r="E2" s="424"/>
      <c r="F2" s="424"/>
      <c r="G2" s="424"/>
      <c r="H2" s="424"/>
      <c r="I2" s="146"/>
    </row>
    <row r="3" spans="1:9" ht="15.6">
      <c r="A3" s="147"/>
      <c r="B3" s="148"/>
      <c r="C3" s="148"/>
      <c r="D3" s="148"/>
      <c r="E3" s="148"/>
      <c r="F3" s="148"/>
      <c r="G3" s="148"/>
      <c r="H3" s="141" t="s">
        <v>54</v>
      </c>
      <c r="I3" s="143"/>
    </row>
    <row r="4" spans="1:9" ht="15.75" customHeight="1">
      <c r="A4" s="425" t="s">
        <v>83</v>
      </c>
      <c r="B4" s="425" t="s">
        <v>84</v>
      </c>
      <c r="C4" s="425" t="s">
        <v>200</v>
      </c>
      <c r="D4" s="425" t="s">
        <v>161</v>
      </c>
      <c r="E4" s="425"/>
      <c r="F4" s="426" t="s">
        <v>182</v>
      </c>
      <c r="G4" s="425" t="s">
        <v>162</v>
      </c>
      <c r="H4" s="425" t="s">
        <v>7</v>
      </c>
      <c r="I4" s="143"/>
    </row>
    <row r="5" spans="1:9" ht="46.8">
      <c r="A5" s="425"/>
      <c r="B5" s="425"/>
      <c r="C5" s="425"/>
      <c r="D5" s="149" t="s">
        <v>163</v>
      </c>
      <c r="E5" s="149" t="s">
        <v>164</v>
      </c>
      <c r="F5" s="427"/>
      <c r="G5" s="425"/>
      <c r="H5" s="425"/>
      <c r="I5" s="143"/>
    </row>
    <row r="6" spans="1:9" ht="15.6">
      <c r="A6" s="142">
        <v>1</v>
      </c>
      <c r="B6" s="142">
        <v>2</v>
      </c>
      <c r="C6" s="142">
        <v>3</v>
      </c>
      <c r="D6" s="142">
        <v>4</v>
      </c>
      <c r="E6" s="142">
        <v>5</v>
      </c>
      <c r="F6" s="142">
        <v>6</v>
      </c>
      <c r="G6" s="142">
        <v>7</v>
      </c>
      <c r="H6" s="142">
        <v>8</v>
      </c>
      <c r="I6" s="144"/>
    </row>
    <row r="7" spans="1:9" ht="15.6">
      <c r="A7" s="149"/>
      <c r="B7" s="149" t="s">
        <v>14</v>
      </c>
      <c r="C7" s="152">
        <f>C8+C9+C19+C20+C23+C24</f>
        <v>95994</v>
      </c>
      <c r="D7" s="152">
        <f>D8+D9+D19+D20+D23+D24</f>
        <v>3900</v>
      </c>
      <c r="E7" s="152">
        <f>E8+E9+E19+E20+E23+E24</f>
        <v>26130</v>
      </c>
      <c r="F7" s="152">
        <f>F8+F9+F19+F20+F23+F24</f>
        <v>-22230</v>
      </c>
      <c r="G7" s="152">
        <f>G8+G9+G19+G20+G23+G24</f>
        <v>73764</v>
      </c>
      <c r="H7" s="149"/>
      <c r="I7" s="170"/>
    </row>
    <row r="8" spans="1:9" s="3" customFormat="1" ht="15.6">
      <c r="A8" s="155" t="s">
        <v>15</v>
      </c>
      <c r="B8" s="156" t="s">
        <v>95</v>
      </c>
      <c r="C8" s="152">
        <v>10813</v>
      </c>
      <c r="D8" s="152"/>
      <c r="E8" s="152"/>
      <c r="F8" s="152">
        <f>D8-E8</f>
        <v>0</v>
      </c>
      <c r="G8" s="152">
        <f t="shared" ref="G8:G23" si="0">C8+F8</f>
        <v>10813</v>
      </c>
      <c r="H8" s="150"/>
      <c r="I8" s="144"/>
    </row>
    <row r="9" spans="1:9" ht="15.6">
      <c r="A9" s="155" t="s">
        <v>50</v>
      </c>
      <c r="B9" s="156" t="s">
        <v>96</v>
      </c>
      <c r="C9" s="152">
        <f>C10+C15</f>
        <v>55230</v>
      </c>
      <c r="D9" s="152">
        <f>D10+D15</f>
        <v>3900</v>
      </c>
      <c r="E9" s="152">
        <f>E10+E15</f>
        <v>13130</v>
      </c>
      <c r="F9" s="152">
        <f>F10+F15</f>
        <v>-9230</v>
      </c>
      <c r="G9" s="152">
        <f>G10+G15</f>
        <v>46000</v>
      </c>
      <c r="H9" s="150"/>
      <c r="I9" s="144"/>
    </row>
    <row r="10" spans="1:9" ht="15.6">
      <c r="A10" s="155">
        <v>1</v>
      </c>
      <c r="B10" s="156" t="s">
        <v>201</v>
      </c>
      <c r="C10" s="152">
        <f>C11+C12+C13+C14</f>
        <v>46000</v>
      </c>
      <c r="D10" s="152">
        <f>D11+D12+D13+D14</f>
        <v>3900</v>
      </c>
      <c r="E10" s="152">
        <f>E11+E12+E13+E14</f>
        <v>3900</v>
      </c>
      <c r="F10" s="152">
        <f>F11+F12+F13+F14</f>
        <v>0</v>
      </c>
      <c r="G10" s="152">
        <f>G11+G12+G13+G14</f>
        <v>46000</v>
      </c>
      <c r="H10" s="150"/>
      <c r="I10" s="144"/>
    </row>
    <row r="11" spans="1:9" ht="15.6">
      <c r="A11" s="157" t="s">
        <v>16</v>
      </c>
      <c r="B11" s="168" t="s">
        <v>97</v>
      </c>
      <c r="C11" s="153">
        <v>40600</v>
      </c>
      <c r="D11" s="153"/>
      <c r="E11" s="153">
        <v>3900</v>
      </c>
      <c r="F11" s="153">
        <f>D11-E11</f>
        <v>-3900</v>
      </c>
      <c r="G11" s="153">
        <f t="shared" si="0"/>
        <v>36700</v>
      </c>
      <c r="H11" s="151"/>
      <c r="I11" s="169"/>
    </row>
    <row r="12" spans="1:9" ht="15.6">
      <c r="A12" s="157" t="s">
        <v>49</v>
      </c>
      <c r="B12" s="158" t="s">
        <v>101</v>
      </c>
      <c r="C12" s="162">
        <v>0</v>
      </c>
      <c r="D12" s="162">
        <v>3900</v>
      </c>
      <c r="E12" s="162"/>
      <c r="F12" s="153">
        <f>D12-E12</f>
        <v>3900</v>
      </c>
      <c r="G12" s="153">
        <f t="shared" si="0"/>
        <v>3900</v>
      </c>
      <c r="H12" s="151"/>
      <c r="I12" s="165"/>
    </row>
    <row r="13" spans="1:9" ht="46.8">
      <c r="A13" s="157" t="s">
        <v>102</v>
      </c>
      <c r="B13" s="159" t="s">
        <v>31</v>
      </c>
      <c r="C13" s="162">
        <v>4600</v>
      </c>
      <c r="D13" s="162"/>
      <c r="E13" s="162"/>
      <c r="F13" s="153">
        <f t="shared" ref="F13:F24" si="1">D13-E13</f>
        <v>0</v>
      </c>
      <c r="G13" s="153">
        <f t="shared" si="0"/>
        <v>4600</v>
      </c>
      <c r="H13" s="151"/>
      <c r="I13" s="165"/>
    </row>
    <row r="14" spans="1:9" ht="15.6">
      <c r="A14" s="157" t="s">
        <v>103</v>
      </c>
      <c r="B14" s="159" t="s">
        <v>104</v>
      </c>
      <c r="C14" s="162">
        <v>800</v>
      </c>
      <c r="D14" s="162"/>
      <c r="E14" s="162"/>
      <c r="F14" s="153">
        <f t="shared" si="1"/>
        <v>0</v>
      </c>
      <c r="G14" s="153">
        <f t="shared" si="0"/>
        <v>800</v>
      </c>
      <c r="H14" s="151"/>
      <c r="I14" s="165"/>
    </row>
    <row r="15" spans="1:9" s="3" customFormat="1" ht="31.2">
      <c r="A15" s="155">
        <v>2</v>
      </c>
      <c r="B15" s="156" t="s">
        <v>202</v>
      </c>
      <c r="C15" s="152">
        <f>C16+C17+C18</f>
        <v>9230</v>
      </c>
      <c r="D15" s="152">
        <f>D16+D17+D18</f>
        <v>0</v>
      </c>
      <c r="E15" s="152">
        <f>E16+E17+E18</f>
        <v>9230</v>
      </c>
      <c r="F15" s="152">
        <f>F16+F17+F18</f>
        <v>-9230</v>
      </c>
      <c r="G15" s="152">
        <f>G16+G17+G18</f>
        <v>0</v>
      </c>
      <c r="H15" s="150"/>
      <c r="I15" s="144"/>
    </row>
    <row r="16" spans="1:9" ht="15.6">
      <c r="A16" s="157" t="s">
        <v>16</v>
      </c>
      <c r="B16" s="168" t="s">
        <v>97</v>
      </c>
      <c r="C16" s="153">
        <v>8307</v>
      </c>
      <c r="D16" s="153"/>
      <c r="E16" s="153">
        <v>8307</v>
      </c>
      <c r="F16" s="153">
        <f t="shared" si="1"/>
        <v>-8307</v>
      </c>
      <c r="G16" s="153">
        <f t="shared" si="0"/>
        <v>0</v>
      </c>
      <c r="H16" s="151"/>
    </row>
    <row r="17" spans="1:8" ht="15.6">
      <c r="A17" s="157" t="s">
        <v>49</v>
      </c>
      <c r="B17" s="158" t="s">
        <v>101</v>
      </c>
      <c r="C17" s="162">
        <v>0</v>
      </c>
      <c r="D17" s="162"/>
      <c r="E17" s="162"/>
      <c r="F17" s="153">
        <f t="shared" si="1"/>
        <v>0</v>
      </c>
      <c r="G17" s="153">
        <f t="shared" si="0"/>
        <v>0</v>
      </c>
      <c r="H17" s="151"/>
    </row>
    <row r="18" spans="1:8" ht="46.8">
      <c r="A18" s="157" t="s">
        <v>102</v>
      </c>
      <c r="B18" s="159" t="s">
        <v>31</v>
      </c>
      <c r="C18" s="162">
        <v>923</v>
      </c>
      <c r="D18" s="162"/>
      <c r="E18" s="162">
        <v>923</v>
      </c>
      <c r="F18" s="153">
        <f t="shared" si="1"/>
        <v>-923</v>
      </c>
      <c r="G18" s="153">
        <f t="shared" si="0"/>
        <v>0</v>
      </c>
      <c r="H18" s="151"/>
    </row>
    <row r="19" spans="1:8" s="3" customFormat="1" ht="15.6">
      <c r="A19" s="155" t="s">
        <v>105</v>
      </c>
      <c r="B19" s="160" t="s">
        <v>106</v>
      </c>
      <c r="C19" s="154">
        <v>15270</v>
      </c>
      <c r="D19" s="154"/>
      <c r="E19" s="154"/>
      <c r="F19" s="153">
        <f t="shared" si="1"/>
        <v>0</v>
      </c>
      <c r="G19" s="153">
        <f t="shared" si="0"/>
        <v>15270</v>
      </c>
      <c r="H19" s="150"/>
    </row>
    <row r="20" spans="1:8" s="3" customFormat="1" ht="31.2">
      <c r="A20" s="155" t="s">
        <v>107</v>
      </c>
      <c r="B20" s="161" t="s">
        <v>118</v>
      </c>
      <c r="C20" s="166">
        <f>C21+C22</f>
        <v>13000</v>
      </c>
      <c r="D20" s="166">
        <f>D21+D22</f>
        <v>0</v>
      </c>
      <c r="E20" s="166">
        <f>E21+E22</f>
        <v>13000</v>
      </c>
      <c r="F20" s="166">
        <f>F21+F22</f>
        <v>-13000</v>
      </c>
      <c r="G20" s="166">
        <f>G21+G22</f>
        <v>0</v>
      </c>
      <c r="H20" s="167"/>
    </row>
    <row r="21" spans="1:8" ht="15.6">
      <c r="A21" s="157" t="s">
        <v>98</v>
      </c>
      <c r="B21" s="158" t="s">
        <v>194</v>
      </c>
      <c r="C21" s="163">
        <v>10000</v>
      </c>
      <c r="D21" s="163"/>
      <c r="E21" s="163">
        <v>10000</v>
      </c>
      <c r="F21" s="153">
        <f t="shared" si="1"/>
        <v>-10000</v>
      </c>
      <c r="G21" s="153">
        <f t="shared" si="0"/>
        <v>0</v>
      </c>
      <c r="H21" s="164"/>
    </row>
    <row r="22" spans="1:8" ht="15.6">
      <c r="A22" s="157" t="s">
        <v>98</v>
      </c>
      <c r="B22" s="158" t="s">
        <v>36</v>
      </c>
      <c r="C22" s="163">
        <v>3000</v>
      </c>
      <c r="D22" s="163"/>
      <c r="E22" s="163">
        <v>3000</v>
      </c>
      <c r="F22" s="153">
        <f t="shared" si="1"/>
        <v>-3000</v>
      </c>
      <c r="G22" s="153">
        <f t="shared" si="0"/>
        <v>0</v>
      </c>
      <c r="H22" s="164"/>
    </row>
    <row r="23" spans="1:8" s="3" customFormat="1" ht="15.6">
      <c r="A23" s="155" t="s">
        <v>109</v>
      </c>
      <c r="B23" s="160" t="s">
        <v>203</v>
      </c>
      <c r="C23" s="166">
        <v>1681</v>
      </c>
      <c r="D23" s="166"/>
      <c r="E23" s="166"/>
      <c r="F23" s="153">
        <f t="shared" si="1"/>
        <v>0</v>
      </c>
      <c r="G23" s="153">
        <f t="shared" si="0"/>
        <v>1681</v>
      </c>
      <c r="H23" s="140"/>
    </row>
    <row r="24" spans="1:8" ht="31.2">
      <c r="A24" s="155" t="s">
        <v>111</v>
      </c>
      <c r="B24" s="160" t="s">
        <v>204</v>
      </c>
      <c r="C24" s="152">
        <v>0</v>
      </c>
      <c r="D24" s="152"/>
      <c r="E24" s="152"/>
      <c r="F24" s="153">
        <f t="shared" si="1"/>
        <v>0</v>
      </c>
      <c r="G24" s="153">
        <f>C24+F24</f>
        <v>0</v>
      </c>
      <c r="H24" s="151"/>
    </row>
  </sheetData>
  <mergeCells count="9">
    <mergeCell ref="A1:H1"/>
    <mergeCell ref="A2:H2"/>
    <mergeCell ref="A4:A5"/>
    <mergeCell ref="B4:B5"/>
    <mergeCell ref="D4:E4"/>
    <mergeCell ref="G4:G5"/>
    <mergeCell ref="H4:H5"/>
    <mergeCell ref="F4:F5"/>
    <mergeCell ref="C4:C5"/>
  </mergeCells>
  <pageMargins left="0.7" right="0.7" top="0.5" bottom="0.5" header="0.3" footer="0.3"/>
  <pageSetup paperSize="9" orientation="landscape" verticalDpi="0"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K39"/>
  <sheetViews>
    <sheetView zoomScale="55" zoomScaleNormal="55" workbookViewId="0">
      <pane ySplit="6" topLeftCell="A7" activePane="bottomLeft" state="frozen"/>
      <selection pane="bottomLeft" activeCell="K33" sqref="K33:K39"/>
    </sheetView>
  </sheetViews>
  <sheetFormatPr defaultColWidth="13.5546875" defaultRowHeight="14.4"/>
  <cols>
    <col min="1" max="1" width="10" style="7" customWidth="1"/>
    <col min="2" max="2" width="82.109375" customWidth="1"/>
    <col min="3" max="4" width="13.5546875" style="69"/>
    <col min="8" max="8" width="17.88671875" customWidth="1"/>
    <col min="9" max="9" width="16.5546875" customWidth="1"/>
    <col min="11" max="11" width="40.44140625" customWidth="1"/>
  </cols>
  <sheetData>
    <row r="1" spans="1:11" ht="40.5" customHeight="1">
      <c r="A1" s="428" t="s">
        <v>213</v>
      </c>
      <c r="B1" s="428"/>
      <c r="C1" s="428"/>
      <c r="D1" s="428"/>
      <c r="E1" s="428"/>
      <c r="F1" s="428"/>
      <c r="G1" s="428"/>
      <c r="H1" s="428"/>
      <c r="I1" s="428"/>
      <c r="J1" s="428"/>
      <c r="K1" s="428"/>
    </row>
    <row r="2" spans="1:11" ht="15.6">
      <c r="A2" s="413" t="str">
        <f>'Bieu 01'!A30:W30</f>
        <v>(Kèm theo  Nghị quyết số :   152  /NQ-HĐND  ngày 19    tháng  4  năm 2024 của HĐND huyện Cao Lộc)</v>
      </c>
      <c r="B2" s="413"/>
      <c r="C2" s="413"/>
      <c r="D2" s="413"/>
      <c r="E2" s="413"/>
      <c r="F2" s="413"/>
      <c r="G2" s="413"/>
      <c r="H2" s="413"/>
      <c r="I2" s="413"/>
      <c r="J2" s="413"/>
      <c r="K2" s="413"/>
    </row>
    <row r="3" spans="1:11" ht="15.6">
      <c r="A3" s="429" t="s">
        <v>0</v>
      </c>
      <c r="B3" s="429"/>
      <c r="C3" s="429"/>
      <c r="D3" s="429"/>
      <c r="E3" s="429"/>
      <c r="F3" s="429"/>
      <c r="G3" s="429"/>
      <c r="H3" s="429"/>
      <c r="I3" s="429"/>
      <c r="J3" s="429"/>
      <c r="K3" s="429"/>
    </row>
    <row r="4" spans="1:11" ht="60" customHeight="1">
      <c r="A4" s="415" t="s">
        <v>1</v>
      </c>
      <c r="B4" s="416" t="s">
        <v>2</v>
      </c>
      <c r="C4" s="419" t="s">
        <v>3</v>
      </c>
      <c r="D4" s="419" t="s">
        <v>4</v>
      </c>
      <c r="E4" s="419" t="s">
        <v>5</v>
      </c>
      <c r="F4" s="419" t="s">
        <v>6</v>
      </c>
      <c r="G4" s="416" t="s">
        <v>208</v>
      </c>
      <c r="H4" s="430" t="s">
        <v>207</v>
      </c>
      <c r="I4" s="421"/>
      <c r="J4" s="416" t="s">
        <v>199</v>
      </c>
      <c r="K4" s="416" t="s">
        <v>7</v>
      </c>
    </row>
    <row r="5" spans="1:11" ht="24.75" customHeight="1">
      <c r="A5" s="415"/>
      <c r="B5" s="417"/>
      <c r="C5" s="419"/>
      <c r="D5" s="419"/>
      <c r="E5" s="419"/>
      <c r="F5" s="419"/>
      <c r="G5" s="417"/>
      <c r="H5" s="416" t="s">
        <v>206</v>
      </c>
      <c r="I5" s="416" t="s">
        <v>205</v>
      </c>
      <c r="J5" s="417"/>
      <c r="K5" s="417"/>
    </row>
    <row r="6" spans="1:11" ht="69.75" customHeight="1">
      <c r="A6" s="415"/>
      <c r="B6" s="418"/>
      <c r="C6" s="419"/>
      <c r="D6" s="419"/>
      <c r="E6" s="419"/>
      <c r="F6" s="419"/>
      <c r="G6" s="418"/>
      <c r="H6" s="418"/>
      <c r="I6" s="418"/>
      <c r="J6" s="418"/>
      <c r="K6" s="418"/>
    </row>
    <row r="7" spans="1:11" ht="15.6">
      <c r="A7" s="6">
        <v>1</v>
      </c>
      <c r="B7" s="1">
        <v>2</v>
      </c>
      <c r="C7" s="67">
        <v>3</v>
      </c>
      <c r="D7" s="67">
        <v>4</v>
      </c>
      <c r="E7" s="1">
        <v>5</v>
      </c>
      <c r="F7" s="1">
        <v>6</v>
      </c>
      <c r="G7" s="1">
        <v>7</v>
      </c>
      <c r="H7" s="1">
        <v>8</v>
      </c>
      <c r="I7" s="1">
        <v>9</v>
      </c>
      <c r="J7" s="1">
        <v>10</v>
      </c>
      <c r="K7" s="1">
        <v>11</v>
      </c>
    </row>
    <row r="8" spans="1:11" s="3" customFormat="1" ht="15.6">
      <c r="A8" s="118"/>
      <c r="B8" s="2" t="s">
        <v>14</v>
      </c>
      <c r="C8" s="117"/>
      <c r="D8" s="117"/>
      <c r="E8" s="2"/>
      <c r="F8" s="4"/>
      <c r="G8" s="4">
        <f>G9+G32</f>
        <v>26130</v>
      </c>
      <c r="H8" s="4">
        <f>H9+H32</f>
        <v>26130</v>
      </c>
      <c r="I8" s="4">
        <f>I9+I32</f>
        <v>3900</v>
      </c>
      <c r="J8" s="4">
        <f>J9+J32</f>
        <v>3900</v>
      </c>
      <c r="K8" s="4">
        <f>H8-I8</f>
        <v>22230</v>
      </c>
    </row>
    <row r="9" spans="1:11" s="3" customFormat="1" ht="15.6">
      <c r="A9" s="118" t="s">
        <v>184</v>
      </c>
      <c r="B9" s="2" t="s">
        <v>185</v>
      </c>
      <c r="C9" s="117"/>
      <c r="D9" s="117"/>
      <c r="E9" s="2"/>
      <c r="F9" s="4"/>
      <c r="G9" s="4">
        <f>G10+G25</f>
        <v>13130</v>
      </c>
      <c r="H9" s="4">
        <f>H10+H25</f>
        <v>13130</v>
      </c>
      <c r="I9" s="4">
        <f>I10+I25</f>
        <v>3900</v>
      </c>
      <c r="J9" s="4">
        <f>J10+J25</f>
        <v>3900</v>
      </c>
      <c r="K9" s="2"/>
    </row>
    <row r="10" spans="1:11" s="3" customFormat="1" ht="43.5" customHeight="1">
      <c r="A10" s="178" t="s">
        <v>15</v>
      </c>
      <c r="B10" s="66" t="s">
        <v>138</v>
      </c>
      <c r="C10" s="177"/>
      <c r="D10" s="177"/>
      <c r="E10" s="66"/>
      <c r="F10" s="173"/>
      <c r="G10" s="173">
        <f>SUM(G11:G24)</f>
        <v>9230</v>
      </c>
      <c r="H10" s="173">
        <f>SUM(H11:H24)</f>
        <v>9230</v>
      </c>
      <c r="I10" s="173">
        <f>SUM(I11:I24)</f>
        <v>0</v>
      </c>
      <c r="J10" s="173">
        <f>SUM(J11:J24)</f>
        <v>0</v>
      </c>
      <c r="K10" s="2">
        <v>0</v>
      </c>
    </row>
    <row r="11" spans="1:11" s="34" customFormat="1" ht="43.5" customHeight="1">
      <c r="A11" s="31">
        <v>1</v>
      </c>
      <c r="B11" s="32" t="s">
        <v>18</v>
      </c>
      <c r="C11" s="68" t="s">
        <v>124</v>
      </c>
      <c r="D11" s="68" t="s">
        <v>48</v>
      </c>
      <c r="E11" s="179">
        <v>2021</v>
      </c>
      <c r="F11" s="180">
        <v>7000</v>
      </c>
      <c r="G11" s="180">
        <v>1200</v>
      </c>
      <c r="H11" s="180">
        <v>1200</v>
      </c>
      <c r="I11" s="181"/>
      <c r="J11" s="181">
        <f>G11-H11+I11</f>
        <v>0</v>
      </c>
      <c r="K11" s="30"/>
    </row>
    <row r="12" spans="1:11" s="34" customFormat="1" ht="43.5" customHeight="1">
      <c r="A12" s="31">
        <v>2</v>
      </c>
      <c r="B12" s="32" t="s">
        <v>19</v>
      </c>
      <c r="C12" s="68" t="s">
        <v>126</v>
      </c>
      <c r="D12" s="68" t="s">
        <v>127</v>
      </c>
      <c r="E12" s="32" t="s">
        <v>128</v>
      </c>
      <c r="F12" s="35">
        <v>9000</v>
      </c>
      <c r="G12" s="180">
        <v>1300</v>
      </c>
      <c r="H12" s="180">
        <v>1300</v>
      </c>
      <c r="I12" s="181"/>
      <c r="J12" s="181">
        <f t="shared" ref="J12:J31" si="0">G12-H12+I12</f>
        <v>0</v>
      </c>
      <c r="K12" s="30"/>
    </row>
    <row r="13" spans="1:11" s="34" customFormat="1" ht="43.5" customHeight="1">
      <c r="A13" s="31">
        <v>3</v>
      </c>
      <c r="B13" s="32" t="s">
        <v>20</v>
      </c>
      <c r="C13" s="68" t="s">
        <v>47</v>
      </c>
      <c r="D13" s="68"/>
      <c r="E13" s="32">
        <v>2022</v>
      </c>
      <c r="F13" s="35">
        <v>450</v>
      </c>
      <c r="G13" s="180">
        <v>50</v>
      </c>
      <c r="H13" s="180">
        <v>50</v>
      </c>
      <c r="I13" s="181"/>
      <c r="J13" s="181">
        <f t="shared" si="0"/>
        <v>0</v>
      </c>
      <c r="K13" s="30"/>
    </row>
    <row r="14" spans="1:11" s="34" customFormat="1" ht="43.5" customHeight="1">
      <c r="A14" s="31">
        <v>4</v>
      </c>
      <c r="B14" s="32" t="s">
        <v>21</v>
      </c>
      <c r="C14" s="68" t="s">
        <v>123</v>
      </c>
      <c r="D14" s="68" t="s">
        <v>129</v>
      </c>
      <c r="E14" s="32">
        <v>2022</v>
      </c>
      <c r="F14" s="35">
        <v>3000</v>
      </c>
      <c r="G14" s="180">
        <v>300</v>
      </c>
      <c r="H14" s="180">
        <v>300</v>
      </c>
      <c r="I14" s="181"/>
      <c r="J14" s="181">
        <f t="shared" si="0"/>
        <v>0</v>
      </c>
      <c r="K14" s="30"/>
    </row>
    <row r="15" spans="1:11" s="34" customFormat="1" ht="43.5" customHeight="1">
      <c r="A15" s="31">
        <v>5</v>
      </c>
      <c r="B15" s="32" t="s">
        <v>22</v>
      </c>
      <c r="C15" s="68" t="s">
        <v>123</v>
      </c>
      <c r="D15" s="68" t="s">
        <v>37</v>
      </c>
      <c r="E15" s="32">
        <v>2022</v>
      </c>
      <c r="F15" s="35">
        <v>8500</v>
      </c>
      <c r="G15" s="180">
        <v>400</v>
      </c>
      <c r="H15" s="180">
        <v>400</v>
      </c>
      <c r="I15" s="181"/>
      <c r="J15" s="181">
        <f t="shared" si="0"/>
        <v>0</v>
      </c>
      <c r="K15" s="30"/>
    </row>
    <row r="16" spans="1:11" s="34" customFormat="1" ht="43.5" customHeight="1">
      <c r="A16" s="31">
        <v>6</v>
      </c>
      <c r="B16" s="32" t="s">
        <v>23</v>
      </c>
      <c r="C16" s="68" t="s">
        <v>123</v>
      </c>
      <c r="D16" s="68" t="s">
        <v>37</v>
      </c>
      <c r="E16" s="32">
        <v>2022</v>
      </c>
      <c r="F16" s="35">
        <v>12000</v>
      </c>
      <c r="G16" s="180">
        <v>2429</v>
      </c>
      <c r="H16" s="180">
        <v>2429</v>
      </c>
      <c r="I16" s="181"/>
      <c r="J16" s="181">
        <f t="shared" si="0"/>
        <v>0</v>
      </c>
      <c r="K16" s="36"/>
    </row>
    <row r="17" spans="1:11" s="34" customFormat="1" ht="43.5" customHeight="1">
      <c r="A17" s="31">
        <v>7</v>
      </c>
      <c r="B17" s="32" t="s">
        <v>24</v>
      </c>
      <c r="C17" s="68" t="s">
        <v>123</v>
      </c>
      <c r="D17" s="68" t="s">
        <v>37</v>
      </c>
      <c r="E17" s="32">
        <v>2022</v>
      </c>
      <c r="F17" s="35">
        <v>2500</v>
      </c>
      <c r="G17" s="180">
        <v>200</v>
      </c>
      <c r="H17" s="180">
        <v>200</v>
      </c>
      <c r="I17" s="181"/>
      <c r="J17" s="181">
        <f t="shared" si="0"/>
        <v>0</v>
      </c>
      <c r="K17" s="36"/>
    </row>
    <row r="18" spans="1:11" s="34" customFormat="1" ht="43.5" customHeight="1">
      <c r="A18" s="31">
        <v>8</v>
      </c>
      <c r="B18" s="32" t="s">
        <v>25</v>
      </c>
      <c r="C18" s="68" t="s">
        <v>123</v>
      </c>
      <c r="D18" s="68" t="s">
        <v>37</v>
      </c>
      <c r="E18" s="32">
        <v>2022</v>
      </c>
      <c r="F18" s="35">
        <v>3500</v>
      </c>
      <c r="G18" s="180">
        <v>300</v>
      </c>
      <c r="H18" s="180">
        <v>300</v>
      </c>
      <c r="I18" s="181"/>
      <c r="J18" s="181">
        <f t="shared" si="0"/>
        <v>0</v>
      </c>
      <c r="K18" s="36"/>
    </row>
    <row r="19" spans="1:11" s="34" customFormat="1" ht="43.5" customHeight="1">
      <c r="A19" s="31">
        <v>9</v>
      </c>
      <c r="B19" s="32" t="s">
        <v>26</v>
      </c>
      <c r="C19" s="68" t="s">
        <v>123</v>
      </c>
      <c r="D19" s="68" t="s">
        <v>130</v>
      </c>
      <c r="E19" s="32">
        <v>2022</v>
      </c>
      <c r="F19" s="35">
        <v>1500</v>
      </c>
      <c r="G19" s="180">
        <v>200</v>
      </c>
      <c r="H19" s="180">
        <v>200</v>
      </c>
      <c r="I19" s="181"/>
      <c r="J19" s="181">
        <f t="shared" si="0"/>
        <v>0</v>
      </c>
      <c r="K19" s="36"/>
    </row>
    <row r="20" spans="1:11" s="34" customFormat="1" ht="43.5" customHeight="1">
      <c r="A20" s="31">
        <v>10</v>
      </c>
      <c r="B20" s="32" t="s">
        <v>27</v>
      </c>
      <c r="C20" s="68" t="s">
        <v>123</v>
      </c>
      <c r="D20" s="68" t="s">
        <v>37</v>
      </c>
      <c r="E20" s="32">
        <v>0</v>
      </c>
      <c r="F20" s="35"/>
      <c r="G20" s="180">
        <v>200</v>
      </c>
      <c r="H20" s="180">
        <v>200</v>
      </c>
      <c r="I20" s="181"/>
      <c r="J20" s="181">
        <f t="shared" si="0"/>
        <v>0</v>
      </c>
      <c r="K20" s="36"/>
    </row>
    <row r="21" spans="1:11" s="34" customFormat="1" ht="43.5" customHeight="1">
      <c r="A21" s="31">
        <v>11</v>
      </c>
      <c r="B21" s="32" t="s">
        <v>28</v>
      </c>
      <c r="C21" s="68" t="s">
        <v>42</v>
      </c>
      <c r="D21" s="68" t="s">
        <v>37</v>
      </c>
      <c r="E21" s="32">
        <v>1190</v>
      </c>
      <c r="F21" s="35">
        <v>1190</v>
      </c>
      <c r="G21" s="180">
        <v>5</v>
      </c>
      <c r="H21" s="180">
        <v>5</v>
      </c>
      <c r="I21" s="181"/>
      <c r="J21" s="181">
        <f t="shared" si="0"/>
        <v>0</v>
      </c>
      <c r="K21" s="36"/>
    </row>
    <row r="22" spans="1:11" s="34" customFormat="1" ht="43.5" customHeight="1">
      <c r="A22" s="31">
        <v>12</v>
      </c>
      <c r="B22" s="32" t="s">
        <v>29</v>
      </c>
      <c r="C22" s="68" t="s">
        <v>125</v>
      </c>
      <c r="D22" s="68" t="s">
        <v>37</v>
      </c>
      <c r="E22" s="32">
        <v>2022</v>
      </c>
      <c r="F22" s="35">
        <v>5000</v>
      </c>
      <c r="G22" s="180">
        <v>800</v>
      </c>
      <c r="H22" s="180">
        <v>800</v>
      </c>
      <c r="I22" s="181"/>
      <c r="J22" s="181">
        <f t="shared" si="0"/>
        <v>0</v>
      </c>
      <c r="K22" s="36"/>
    </row>
    <row r="23" spans="1:11" s="34" customFormat="1" ht="43.5" customHeight="1">
      <c r="A23" s="31">
        <v>13</v>
      </c>
      <c r="B23" s="32" t="s">
        <v>30</v>
      </c>
      <c r="C23" s="68" t="s">
        <v>125</v>
      </c>
      <c r="D23" s="68" t="s">
        <v>37</v>
      </c>
      <c r="E23" s="32" t="s">
        <v>131</v>
      </c>
      <c r="F23" s="35">
        <v>8500</v>
      </c>
      <c r="G23" s="180">
        <v>923</v>
      </c>
      <c r="H23" s="180">
        <v>923</v>
      </c>
      <c r="I23" s="181"/>
      <c r="J23" s="181">
        <f t="shared" si="0"/>
        <v>0</v>
      </c>
      <c r="K23" s="36"/>
    </row>
    <row r="24" spans="1:11" s="34" customFormat="1" ht="43.5" customHeight="1">
      <c r="A24" s="31"/>
      <c r="B24" s="32" t="s">
        <v>31</v>
      </c>
      <c r="C24" s="68"/>
      <c r="D24" s="68"/>
      <c r="E24" s="179"/>
      <c r="F24" s="180"/>
      <c r="G24" s="180">
        <v>923</v>
      </c>
      <c r="H24" s="180">
        <v>923</v>
      </c>
      <c r="I24" s="181"/>
      <c r="J24" s="181">
        <f t="shared" si="0"/>
        <v>0</v>
      </c>
      <c r="K24" s="36"/>
    </row>
    <row r="25" spans="1:11" s="38" customFormat="1" ht="43.5" customHeight="1">
      <c r="A25" s="178" t="s">
        <v>50</v>
      </c>
      <c r="B25" s="5" t="s">
        <v>139</v>
      </c>
      <c r="C25" s="177"/>
      <c r="D25" s="177"/>
      <c r="E25" s="66"/>
      <c r="F25" s="173"/>
      <c r="G25" s="173">
        <f>SUM(G26:G31)</f>
        <v>3900</v>
      </c>
      <c r="H25" s="173">
        <f>SUM(H26:H31)</f>
        <v>3900</v>
      </c>
      <c r="I25" s="173">
        <f>SUM(I26:I31)</f>
        <v>3900</v>
      </c>
      <c r="J25" s="173">
        <f>SUM(J26:J31)</f>
        <v>3900</v>
      </c>
      <c r="K25" s="37"/>
    </row>
    <row r="26" spans="1:11" s="34" customFormat="1" ht="43.5" customHeight="1">
      <c r="A26" s="31">
        <v>1</v>
      </c>
      <c r="B26" s="32" t="s">
        <v>32</v>
      </c>
      <c r="C26" s="68" t="s">
        <v>36</v>
      </c>
      <c r="D26" s="68" t="s">
        <v>37</v>
      </c>
      <c r="E26" s="32" t="s">
        <v>131</v>
      </c>
      <c r="F26" s="28">
        <v>4500</v>
      </c>
      <c r="G26" s="181">
        <v>500</v>
      </c>
      <c r="H26" s="181">
        <v>500</v>
      </c>
      <c r="I26" s="181"/>
      <c r="J26" s="181">
        <f t="shared" si="0"/>
        <v>0</v>
      </c>
      <c r="K26" s="36"/>
    </row>
    <row r="27" spans="1:11" s="34" customFormat="1" ht="43.5" customHeight="1">
      <c r="A27" s="31">
        <v>2</v>
      </c>
      <c r="B27" s="32" t="s">
        <v>33</v>
      </c>
      <c r="C27" s="68" t="s">
        <v>53</v>
      </c>
      <c r="D27" s="68" t="s">
        <v>37</v>
      </c>
      <c r="E27" s="32" t="s">
        <v>131</v>
      </c>
      <c r="F27" s="28">
        <v>7500</v>
      </c>
      <c r="G27" s="181">
        <v>1000</v>
      </c>
      <c r="H27" s="181">
        <v>1000</v>
      </c>
      <c r="I27" s="181"/>
      <c r="J27" s="181">
        <f t="shared" si="0"/>
        <v>0</v>
      </c>
      <c r="K27" s="65"/>
    </row>
    <row r="28" spans="1:11" s="34" customFormat="1" ht="41.25" customHeight="1">
      <c r="A28" s="31">
        <v>3</v>
      </c>
      <c r="B28" s="32" t="s">
        <v>30</v>
      </c>
      <c r="C28" s="68" t="s">
        <v>125</v>
      </c>
      <c r="D28" s="68" t="s">
        <v>37</v>
      </c>
      <c r="E28" s="32" t="s">
        <v>131</v>
      </c>
      <c r="F28" s="28">
        <v>8500</v>
      </c>
      <c r="G28" s="181">
        <v>1200</v>
      </c>
      <c r="H28" s="181">
        <v>1200</v>
      </c>
      <c r="I28" s="181"/>
      <c r="J28" s="181">
        <f t="shared" si="0"/>
        <v>0</v>
      </c>
      <c r="K28" s="65"/>
    </row>
    <row r="29" spans="1:11" s="34" customFormat="1" ht="41.25" customHeight="1">
      <c r="A29" s="31">
        <v>4</v>
      </c>
      <c r="B29" s="32" t="s">
        <v>34</v>
      </c>
      <c r="C29" s="68" t="s">
        <v>53</v>
      </c>
      <c r="D29" s="68" t="s">
        <v>52</v>
      </c>
      <c r="E29" s="32" t="s">
        <v>131</v>
      </c>
      <c r="F29" s="28">
        <v>2500</v>
      </c>
      <c r="G29" s="181">
        <v>1000</v>
      </c>
      <c r="H29" s="181">
        <v>1000</v>
      </c>
      <c r="I29" s="181"/>
      <c r="J29" s="181">
        <f t="shared" si="0"/>
        <v>0</v>
      </c>
      <c r="K29" s="36"/>
    </row>
    <row r="30" spans="1:11" s="34" customFormat="1" ht="41.25" customHeight="1">
      <c r="A30" s="31">
        <v>5</v>
      </c>
      <c r="B30" s="32" t="s">
        <v>35</v>
      </c>
      <c r="C30" s="68" t="s">
        <v>125</v>
      </c>
      <c r="D30" s="68" t="s">
        <v>37</v>
      </c>
      <c r="E30" s="32">
        <v>2023</v>
      </c>
      <c r="F30" s="28">
        <v>5000</v>
      </c>
      <c r="G30" s="181">
        <v>200</v>
      </c>
      <c r="H30" s="181">
        <v>200</v>
      </c>
      <c r="I30" s="181"/>
      <c r="J30" s="181">
        <f t="shared" si="0"/>
        <v>0</v>
      </c>
      <c r="K30" s="36"/>
    </row>
    <row r="31" spans="1:11" s="34" customFormat="1" ht="41.25" customHeight="1">
      <c r="A31" s="31">
        <v>6</v>
      </c>
      <c r="B31" s="32" t="s">
        <v>155</v>
      </c>
      <c r="C31" s="68"/>
      <c r="D31" s="68"/>
      <c r="E31" s="179"/>
      <c r="F31" s="181"/>
      <c r="G31" s="181">
        <v>0</v>
      </c>
      <c r="H31" s="181"/>
      <c r="I31" s="181">
        <v>3900</v>
      </c>
      <c r="J31" s="181">
        <f t="shared" si="0"/>
        <v>3900</v>
      </c>
      <c r="K31" s="36"/>
    </row>
    <row r="32" spans="1:11" s="3" customFormat="1" ht="41.25" customHeight="1">
      <c r="A32" s="178" t="s">
        <v>198</v>
      </c>
      <c r="B32" s="66" t="s">
        <v>186</v>
      </c>
      <c r="C32" s="177"/>
      <c r="D32" s="177"/>
      <c r="E32" s="66"/>
      <c r="F32" s="173"/>
      <c r="G32" s="173">
        <f>SUM(G33:G39)</f>
        <v>13000</v>
      </c>
      <c r="H32" s="173">
        <f>SUM(H33:H39)</f>
        <v>13000</v>
      </c>
      <c r="I32" s="173">
        <f>SUM(I33:I39)</f>
        <v>0</v>
      </c>
      <c r="J32" s="173">
        <f>SUM(J33:J39)</f>
        <v>0</v>
      </c>
      <c r="K32" s="2"/>
    </row>
    <row r="33" spans="1:11" ht="41.25" customHeight="1">
      <c r="A33" s="120">
        <v>1</v>
      </c>
      <c r="B33" s="135" t="s">
        <v>187</v>
      </c>
      <c r="C33" s="124" t="s">
        <v>194</v>
      </c>
      <c r="D33" s="130" t="s">
        <v>196</v>
      </c>
      <c r="E33" s="126" t="s">
        <v>128</v>
      </c>
      <c r="F33" s="131">
        <v>3150</v>
      </c>
      <c r="G33" s="137">
        <v>800</v>
      </c>
      <c r="H33" s="137">
        <v>800</v>
      </c>
      <c r="I33" s="182"/>
      <c r="J33" s="181">
        <f t="shared" ref="J33:J39" si="1">G33-H33+I33</f>
        <v>0</v>
      </c>
      <c r="K33" s="134"/>
    </row>
    <row r="34" spans="1:11" ht="41.25" customHeight="1">
      <c r="A34" s="120">
        <v>2</v>
      </c>
      <c r="B34" s="121" t="s">
        <v>188</v>
      </c>
      <c r="C34" s="124" t="s">
        <v>194</v>
      </c>
      <c r="D34" s="130" t="s">
        <v>197</v>
      </c>
      <c r="E34" s="126" t="s">
        <v>128</v>
      </c>
      <c r="F34" s="131">
        <v>3000</v>
      </c>
      <c r="G34" s="137">
        <v>1000</v>
      </c>
      <c r="H34" s="137">
        <v>1000</v>
      </c>
      <c r="I34" s="182"/>
      <c r="J34" s="181">
        <f t="shared" si="1"/>
        <v>0</v>
      </c>
      <c r="K34" s="134"/>
    </row>
    <row r="35" spans="1:11" ht="41.25" customHeight="1">
      <c r="A35" s="120">
        <v>3</v>
      </c>
      <c r="B35" s="121" t="s">
        <v>189</v>
      </c>
      <c r="C35" s="124" t="s">
        <v>194</v>
      </c>
      <c r="D35" s="130" t="s">
        <v>197</v>
      </c>
      <c r="E35" s="126" t="s">
        <v>128</v>
      </c>
      <c r="F35" s="131">
        <v>8000</v>
      </c>
      <c r="G35" s="137">
        <v>2800</v>
      </c>
      <c r="H35" s="137">
        <v>2800</v>
      </c>
      <c r="I35" s="182"/>
      <c r="J35" s="181">
        <f t="shared" si="1"/>
        <v>0</v>
      </c>
      <c r="K35" s="134"/>
    </row>
    <row r="36" spans="1:11" s="113" customFormat="1" ht="41.25" customHeight="1">
      <c r="A36" s="120">
        <v>1</v>
      </c>
      <c r="B36" s="119" t="s">
        <v>190</v>
      </c>
      <c r="C36" s="124" t="s">
        <v>194</v>
      </c>
      <c r="D36" s="130" t="s">
        <v>196</v>
      </c>
      <c r="E36" s="126" t="s">
        <v>195</v>
      </c>
      <c r="F36" s="131">
        <v>5000</v>
      </c>
      <c r="G36" s="139">
        <v>1600</v>
      </c>
      <c r="H36" s="139">
        <v>1600</v>
      </c>
      <c r="I36" s="183"/>
      <c r="J36" s="181">
        <f t="shared" si="1"/>
        <v>0</v>
      </c>
      <c r="K36" s="134"/>
    </row>
    <row r="37" spans="1:11" s="113" customFormat="1" ht="41.25" customHeight="1">
      <c r="A37" s="122">
        <v>2</v>
      </c>
      <c r="B37" s="119" t="s">
        <v>191</v>
      </c>
      <c r="C37" s="125" t="s">
        <v>194</v>
      </c>
      <c r="D37" s="128" t="s">
        <v>52</v>
      </c>
      <c r="E37" s="127" t="s">
        <v>195</v>
      </c>
      <c r="F37" s="132">
        <v>10000</v>
      </c>
      <c r="G37" s="136">
        <v>3800</v>
      </c>
      <c r="H37" s="136">
        <v>3800</v>
      </c>
      <c r="I37" s="183"/>
      <c r="J37" s="181">
        <f t="shared" si="1"/>
        <v>0</v>
      </c>
      <c r="K37" s="134"/>
    </row>
    <row r="38" spans="1:11" s="113" customFormat="1" ht="41.25" customHeight="1">
      <c r="A38" s="120">
        <v>3</v>
      </c>
      <c r="B38" s="119" t="s">
        <v>192</v>
      </c>
      <c r="C38" s="123" t="s">
        <v>36</v>
      </c>
      <c r="D38" s="129" t="s">
        <v>52</v>
      </c>
      <c r="E38" s="126" t="s">
        <v>195</v>
      </c>
      <c r="F38" s="133">
        <v>1500</v>
      </c>
      <c r="G38" s="138">
        <v>1000</v>
      </c>
      <c r="H38" s="138">
        <v>1000</v>
      </c>
      <c r="I38" s="183"/>
      <c r="J38" s="181">
        <f t="shared" si="1"/>
        <v>0</v>
      </c>
      <c r="K38" s="134"/>
    </row>
    <row r="39" spans="1:11" s="113" customFormat="1" ht="41.25" customHeight="1">
      <c r="A39" s="120">
        <v>4</v>
      </c>
      <c r="B39" s="119" t="s">
        <v>193</v>
      </c>
      <c r="C39" s="123" t="s">
        <v>36</v>
      </c>
      <c r="D39" s="129" t="s">
        <v>52</v>
      </c>
      <c r="E39" s="126" t="s">
        <v>195</v>
      </c>
      <c r="F39" s="133">
        <v>5500</v>
      </c>
      <c r="G39" s="138">
        <v>2000</v>
      </c>
      <c r="H39" s="138">
        <v>2000</v>
      </c>
      <c r="I39" s="183"/>
      <c r="J39" s="181">
        <f t="shared" si="1"/>
        <v>0</v>
      </c>
      <c r="K39" s="134"/>
    </row>
  </sheetData>
  <mergeCells count="15">
    <mergeCell ref="A1:K1"/>
    <mergeCell ref="A2:K2"/>
    <mergeCell ref="A3:K3"/>
    <mergeCell ref="A4:A6"/>
    <mergeCell ref="B4:B6"/>
    <mergeCell ref="C4:C6"/>
    <mergeCell ref="D4:D6"/>
    <mergeCell ref="E4:E6"/>
    <mergeCell ref="F4:F6"/>
    <mergeCell ref="G4:G6"/>
    <mergeCell ref="J4:J6"/>
    <mergeCell ref="K4:K6"/>
    <mergeCell ref="H5:H6"/>
    <mergeCell ref="I5:I6"/>
    <mergeCell ref="H4:I4"/>
  </mergeCells>
  <pageMargins left="0.7" right="0.7" top="0.75" bottom="0.75" header="0.3" footer="0.3"/>
  <pageSetup paperSize="9" scale="50" orientation="landscape" verticalDpi="0"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I24"/>
  <sheetViews>
    <sheetView view="pageBreakPreview" topLeftCell="A7" zoomScaleNormal="100" zoomScaleSheetLayoutView="100" workbookViewId="0">
      <selection activeCell="A2" sqref="A2:H2"/>
    </sheetView>
  </sheetViews>
  <sheetFormatPr defaultRowHeight="14.4"/>
  <cols>
    <col min="1" max="1" width="6.33203125" customWidth="1"/>
    <col min="2" max="2" width="44" customWidth="1"/>
    <col min="6" max="6" width="10" customWidth="1"/>
    <col min="7" max="7" width="16.88671875" customWidth="1"/>
    <col min="8" max="8" width="31.5546875" customWidth="1"/>
  </cols>
  <sheetData>
    <row r="1" spans="1:9" ht="15.6">
      <c r="A1" s="431" t="s">
        <v>212</v>
      </c>
      <c r="B1" s="431"/>
      <c r="C1" s="431"/>
      <c r="D1" s="431"/>
      <c r="E1" s="431"/>
      <c r="F1" s="431"/>
      <c r="G1" s="431"/>
      <c r="H1" s="431"/>
      <c r="I1" s="88"/>
    </row>
    <row r="2" spans="1:9" ht="15.6">
      <c r="A2" s="432" t="e">
        <f>#REF!</f>
        <v>#REF!</v>
      </c>
      <c r="B2" s="433"/>
      <c r="C2" s="433"/>
      <c r="D2" s="433"/>
      <c r="E2" s="433"/>
      <c r="F2" s="433"/>
      <c r="G2" s="433"/>
      <c r="H2" s="433"/>
      <c r="I2" s="89"/>
    </row>
    <row r="3" spans="1:9" ht="15.6">
      <c r="A3" s="90"/>
      <c r="B3" s="91"/>
      <c r="C3" s="91"/>
      <c r="D3" s="91"/>
      <c r="E3" s="91"/>
      <c r="F3" s="91"/>
      <c r="G3" s="91"/>
      <c r="H3" s="91" t="s">
        <v>54</v>
      </c>
      <c r="I3" s="85"/>
    </row>
    <row r="4" spans="1:9" ht="15.6">
      <c r="A4" s="434" t="s">
        <v>83</v>
      </c>
      <c r="B4" s="434" t="s">
        <v>84</v>
      </c>
      <c r="C4" s="434" t="s">
        <v>160</v>
      </c>
      <c r="D4" s="434" t="s">
        <v>161</v>
      </c>
      <c r="E4" s="434"/>
      <c r="F4" s="435" t="s">
        <v>182</v>
      </c>
      <c r="G4" s="434" t="s">
        <v>162</v>
      </c>
      <c r="H4" s="434" t="s">
        <v>7</v>
      </c>
      <c r="I4" s="85"/>
    </row>
    <row r="5" spans="1:9" ht="46.8">
      <c r="A5" s="434"/>
      <c r="B5" s="434"/>
      <c r="C5" s="434"/>
      <c r="D5" s="92" t="s">
        <v>163</v>
      </c>
      <c r="E5" s="92" t="s">
        <v>164</v>
      </c>
      <c r="F5" s="436"/>
      <c r="G5" s="434"/>
      <c r="H5" s="434"/>
      <c r="I5" s="85"/>
    </row>
    <row r="6" spans="1:9" ht="15.6">
      <c r="A6" s="115">
        <v>1</v>
      </c>
      <c r="B6" s="115">
        <v>2</v>
      </c>
      <c r="C6" s="115">
        <v>3</v>
      </c>
      <c r="D6" s="115">
        <v>4</v>
      </c>
      <c r="E6" s="115">
        <v>5</v>
      </c>
      <c r="F6" s="115" t="s">
        <v>165</v>
      </c>
      <c r="G6" s="115" t="s">
        <v>166</v>
      </c>
      <c r="H6" s="115">
        <v>8</v>
      </c>
      <c r="I6" s="114"/>
    </row>
    <row r="7" spans="1:9" ht="15.6">
      <c r="A7" s="100"/>
      <c r="B7" s="105" t="s">
        <v>94</v>
      </c>
      <c r="C7" s="106">
        <f>C8+C9+C14+C15+C24</f>
        <v>144734</v>
      </c>
      <c r="D7" s="106">
        <f>D8+D9+D14+D15+D24</f>
        <v>7000</v>
      </c>
      <c r="E7" s="106">
        <f>E8+E9+E14+E15+E24</f>
        <v>0</v>
      </c>
      <c r="F7" s="106">
        <f>F8+F9+F14+F15+F24</f>
        <v>7000</v>
      </c>
      <c r="G7" s="106">
        <f>G8+G9+G14+G15+G24</f>
        <v>151734</v>
      </c>
      <c r="H7" s="92"/>
      <c r="I7" s="87"/>
    </row>
    <row r="8" spans="1:9" ht="31.2">
      <c r="A8" s="100" t="s">
        <v>15</v>
      </c>
      <c r="B8" s="107" t="s">
        <v>167</v>
      </c>
      <c r="C8" s="106">
        <v>11433</v>
      </c>
      <c r="D8" s="106"/>
      <c r="E8" s="106"/>
      <c r="F8" s="106">
        <v>0</v>
      </c>
      <c r="G8" s="95">
        <v>11433</v>
      </c>
      <c r="H8" s="93"/>
      <c r="I8" s="87"/>
    </row>
    <row r="9" spans="1:9" ht="15.6">
      <c r="A9" s="100" t="s">
        <v>50</v>
      </c>
      <c r="B9" s="104" t="s">
        <v>96</v>
      </c>
      <c r="C9" s="106">
        <f>C10+C11+C12</f>
        <v>45690</v>
      </c>
      <c r="D9" s="106">
        <f>D10+D11+D12</f>
        <v>7000</v>
      </c>
      <c r="E9" s="106">
        <f>E10+E11+E12</f>
        <v>0</v>
      </c>
      <c r="F9" s="106">
        <f>F10+F11+F12</f>
        <v>7000</v>
      </c>
      <c r="G9" s="106">
        <f>G10+G11+G12</f>
        <v>52690</v>
      </c>
      <c r="H9" s="93"/>
      <c r="I9" s="111"/>
    </row>
    <row r="10" spans="1:9" ht="15.6">
      <c r="A10" s="103" t="s">
        <v>168</v>
      </c>
      <c r="B10" s="109" t="s">
        <v>97</v>
      </c>
      <c r="C10" s="108">
        <v>35090</v>
      </c>
      <c r="D10" s="108">
        <v>7000</v>
      </c>
      <c r="E10" s="108"/>
      <c r="F10" s="108">
        <f>D10-E10</f>
        <v>7000</v>
      </c>
      <c r="G10" s="96">
        <f>C10+F10</f>
        <v>42090</v>
      </c>
      <c r="H10" s="94"/>
      <c r="I10" s="86"/>
    </row>
    <row r="11" spans="1:9" ht="15.6">
      <c r="A11" s="103" t="s">
        <v>169</v>
      </c>
      <c r="B11" s="110" t="s">
        <v>170</v>
      </c>
      <c r="C11" s="108">
        <v>5300</v>
      </c>
      <c r="D11" s="108"/>
      <c r="E11" s="108"/>
      <c r="F11" s="108">
        <v>0</v>
      </c>
      <c r="G11" s="96">
        <f t="shared" ref="G11:G24" si="0">C11+F11</f>
        <v>5300</v>
      </c>
      <c r="H11" s="94"/>
      <c r="I11" s="86"/>
    </row>
    <row r="12" spans="1:9" ht="62.4">
      <c r="A12" s="103" t="s">
        <v>171</v>
      </c>
      <c r="B12" s="110" t="s">
        <v>31</v>
      </c>
      <c r="C12" s="116">
        <v>5300</v>
      </c>
      <c r="D12" s="108"/>
      <c r="E12" s="116"/>
      <c r="F12" s="108">
        <v>0</v>
      </c>
      <c r="G12" s="96">
        <f t="shared" si="0"/>
        <v>5300</v>
      </c>
      <c r="H12" s="94"/>
      <c r="I12" s="86"/>
    </row>
    <row r="13" spans="1:9" ht="15.6">
      <c r="A13" s="103" t="s">
        <v>172</v>
      </c>
      <c r="B13" s="110" t="s">
        <v>104</v>
      </c>
      <c r="C13" s="116">
        <v>2000</v>
      </c>
      <c r="D13" s="116"/>
      <c r="E13" s="116"/>
      <c r="F13" s="108">
        <v>0</v>
      </c>
      <c r="G13" s="96">
        <f t="shared" si="0"/>
        <v>2000</v>
      </c>
      <c r="H13" s="98"/>
      <c r="I13" s="86"/>
    </row>
    <row r="14" spans="1:9" s="3" customFormat="1" ht="15.6">
      <c r="A14" s="100" t="s">
        <v>105</v>
      </c>
      <c r="B14" s="101" t="s">
        <v>173</v>
      </c>
      <c r="C14" s="106">
        <v>4500</v>
      </c>
      <c r="D14" s="106"/>
      <c r="E14" s="106"/>
      <c r="F14" s="106">
        <v>0</v>
      </c>
      <c r="G14" s="95">
        <f t="shared" si="0"/>
        <v>4500</v>
      </c>
      <c r="H14" s="98"/>
      <c r="I14" s="86"/>
    </row>
    <row r="15" spans="1:9" s="3" customFormat="1" ht="15.6">
      <c r="A15" s="100" t="s">
        <v>107</v>
      </c>
      <c r="B15" s="101" t="s">
        <v>174</v>
      </c>
      <c r="C15" s="106">
        <v>74111</v>
      </c>
      <c r="D15" s="106"/>
      <c r="E15" s="106"/>
      <c r="F15" s="106">
        <v>0</v>
      </c>
      <c r="G15" s="95">
        <f t="shared" si="0"/>
        <v>74111</v>
      </c>
      <c r="H15" s="98"/>
      <c r="I15" s="86"/>
    </row>
    <row r="16" spans="1:9" s="113" customFormat="1" ht="46.8">
      <c r="A16" s="103">
        <v>1</v>
      </c>
      <c r="B16" s="109" t="s">
        <v>175</v>
      </c>
      <c r="C16" s="108">
        <v>46491</v>
      </c>
      <c r="D16" s="109"/>
      <c r="E16" s="109"/>
      <c r="F16" s="108">
        <v>0</v>
      </c>
      <c r="G16" s="96">
        <f t="shared" si="0"/>
        <v>46491</v>
      </c>
      <c r="H16" s="99"/>
    </row>
    <row r="17" spans="1:8" ht="15.6">
      <c r="A17" s="103" t="s">
        <v>98</v>
      </c>
      <c r="B17" s="102" t="s">
        <v>176</v>
      </c>
      <c r="C17" s="108">
        <v>44278</v>
      </c>
      <c r="D17" s="108"/>
      <c r="E17" s="108"/>
      <c r="F17" s="108">
        <v>0</v>
      </c>
      <c r="G17" s="96">
        <f t="shared" si="0"/>
        <v>44278</v>
      </c>
      <c r="H17" s="94"/>
    </row>
    <row r="18" spans="1:8" ht="15.6">
      <c r="A18" s="103" t="s">
        <v>98</v>
      </c>
      <c r="B18" s="102" t="s">
        <v>177</v>
      </c>
      <c r="C18" s="108">
        <v>0</v>
      </c>
      <c r="D18" s="108"/>
      <c r="E18" s="108"/>
      <c r="F18" s="108">
        <v>0</v>
      </c>
      <c r="G18" s="96">
        <f t="shared" si="0"/>
        <v>0</v>
      </c>
      <c r="H18" s="112"/>
    </row>
    <row r="19" spans="1:8" ht="15.6">
      <c r="A19" s="103" t="s">
        <v>98</v>
      </c>
      <c r="B19" s="102" t="s">
        <v>178</v>
      </c>
      <c r="C19" s="108">
        <v>2213</v>
      </c>
      <c r="D19" s="108"/>
      <c r="E19" s="108"/>
      <c r="F19" s="108">
        <v>0</v>
      </c>
      <c r="G19" s="96">
        <f t="shared" si="0"/>
        <v>2213</v>
      </c>
      <c r="H19" s="97" t="s">
        <v>179</v>
      </c>
    </row>
    <row r="20" spans="1:8" ht="31.2">
      <c r="A20" s="103">
        <v>2</v>
      </c>
      <c r="B20" s="109" t="s">
        <v>180</v>
      </c>
      <c r="C20" s="108">
        <v>27620</v>
      </c>
      <c r="D20" s="109"/>
      <c r="E20" s="109"/>
      <c r="F20" s="108">
        <v>0</v>
      </c>
      <c r="G20" s="96">
        <f t="shared" si="0"/>
        <v>27620</v>
      </c>
      <c r="H20" s="112"/>
    </row>
    <row r="21" spans="1:8" ht="15.6">
      <c r="A21" s="103" t="s">
        <v>98</v>
      </c>
      <c r="B21" s="102" t="s">
        <v>176</v>
      </c>
      <c r="C21" s="108">
        <v>19048</v>
      </c>
      <c r="D21" s="108"/>
      <c r="E21" s="108"/>
      <c r="F21" s="108">
        <v>0</v>
      </c>
      <c r="G21" s="96">
        <f t="shared" si="0"/>
        <v>19048</v>
      </c>
      <c r="H21" s="112"/>
    </row>
    <row r="22" spans="1:8" ht="15.6">
      <c r="A22" s="103" t="s">
        <v>98</v>
      </c>
      <c r="B22" s="102" t="s">
        <v>177</v>
      </c>
      <c r="C22" s="108">
        <v>6235</v>
      </c>
      <c r="D22" s="108"/>
      <c r="E22" s="108"/>
      <c r="F22" s="108">
        <v>0</v>
      </c>
      <c r="G22" s="96">
        <f t="shared" si="0"/>
        <v>6235</v>
      </c>
      <c r="H22" s="112"/>
    </row>
    <row r="23" spans="1:8" ht="15.6">
      <c r="A23" s="103" t="s">
        <v>98</v>
      </c>
      <c r="B23" s="102" t="s">
        <v>178</v>
      </c>
      <c r="C23" s="108">
        <v>2337</v>
      </c>
      <c r="D23" s="108"/>
      <c r="E23" s="108"/>
      <c r="F23" s="108">
        <v>0</v>
      </c>
      <c r="G23" s="96">
        <f t="shared" si="0"/>
        <v>2337</v>
      </c>
      <c r="H23" s="97" t="s">
        <v>179</v>
      </c>
    </row>
    <row r="24" spans="1:8" s="3" customFormat="1" ht="31.2">
      <c r="A24" s="100" t="s">
        <v>109</v>
      </c>
      <c r="B24" s="104" t="s">
        <v>181</v>
      </c>
      <c r="C24" s="106">
        <v>9000</v>
      </c>
      <c r="D24" s="106">
        <v>0</v>
      </c>
      <c r="E24" s="106"/>
      <c r="F24" s="106">
        <v>0</v>
      </c>
      <c r="G24" s="95">
        <f t="shared" si="0"/>
        <v>9000</v>
      </c>
      <c r="H24" s="98"/>
    </row>
  </sheetData>
  <mergeCells count="9">
    <mergeCell ref="A1:H1"/>
    <mergeCell ref="A2:H2"/>
    <mergeCell ref="A4:A5"/>
    <mergeCell ref="B4:B5"/>
    <mergeCell ref="C4:C5"/>
    <mergeCell ref="D4:E4"/>
    <mergeCell ref="G4:G5"/>
    <mergeCell ref="H4:H5"/>
    <mergeCell ref="F4:F5"/>
  </mergeCells>
  <pageMargins left="0.7" right="0.7" top="0.75" bottom="0.75" header="0.3" footer="0.3"/>
  <pageSetup paperSize="9" scale="90"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W18"/>
  <sheetViews>
    <sheetView topLeftCell="A7" zoomScale="70" zoomScaleNormal="70" workbookViewId="0">
      <selection activeCell="A19" sqref="A19"/>
    </sheetView>
  </sheetViews>
  <sheetFormatPr defaultColWidth="9.109375" defaultRowHeight="13.8"/>
  <cols>
    <col min="1" max="1" width="5.6640625" style="27" customWidth="1"/>
    <col min="2" max="2" width="52" style="70" customWidth="1"/>
    <col min="3" max="3" width="11.44140625" style="70" customWidth="1"/>
    <col min="4" max="5" width="9.109375" style="70"/>
    <col min="6" max="6" width="12.88671875" style="70" bestFit="1" customWidth="1"/>
    <col min="7" max="7" width="9.33203125" style="70" bestFit="1" customWidth="1"/>
    <col min="8" max="9" width="12.88671875" style="70" bestFit="1" customWidth="1"/>
    <col min="10" max="12" width="9.33203125" style="70" hidden="1" customWidth="1"/>
    <col min="13" max="13" width="11.5546875" style="70" bestFit="1" customWidth="1"/>
    <col min="14" max="14" width="9.33203125" style="70" bestFit="1" customWidth="1"/>
    <col min="15" max="15" width="11.5546875" style="70" bestFit="1" customWidth="1"/>
    <col min="16" max="16" width="11.5546875" style="70" hidden="1" customWidth="1"/>
    <col min="17" max="17" width="9.33203125" style="70" hidden="1" customWidth="1"/>
    <col min="18" max="19" width="11.5546875" style="70" hidden="1" customWidth="1"/>
    <col min="20" max="20" width="9.33203125" style="70" hidden="1" customWidth="1"/>
    <col min="21" max="21" width="11.5546875" style="70" hidden="1" customWidth="1"/>
    <col min="22" max="16384" width="9.109375" style="70"/>
  </cols>
  <sheetData>
    <row r="1" spans="1:23" ht="15.6">
      <c r="A1" s="24"/>
      <c r="B1" s="72"/>
      <c r="C1" s="72"/>
      <c r="D1" s="72"/>
      <c r="E1" s="72"/>
      <c r="F1" s="72"/>
      <c r="G1" s="72"/>
      <c r="H1" s="72"/>
      <c r="I1" s="72"/>
      <c r="J1" s="72"/>
      <c r="K1" s="72"/>
      <c r="L1" s="72"/>
      <c r="M1" s="72"/>
      <c r="N1" s="72"/>
      <c r="O1" s="72"/>
      <c r="P1" s="72"/>
      <c r="Q1" s="72"/>
      <c r="R1" s="72"/>
      <c r="S1" s="72"/>
      <c r="T1" s="72"/>
      <c r="U1" s="72"/>
      <c r="V1" s="437"/>
      <c r="W1" s="437"/>
    </row>
    <row r="2" spans="1:23" ht="39.75" customHeight="1">
      <c r="A2" s="438" t="s">
        <v>211</v>
      </c>
      <c r="B2" s="439"/>
      <c r="C2" s="439"/>
      <c r="D2" s="439"/>
      <c r="E2" s="439"/>
      <c r="F2" s="439"/>
      <c r="G2" s="439"/>
      <c r="H2" s="439"/>
      <c r="I2" s="439"/>
      <c r="J2" s="439"/>
      <c r="K2" s="439"/>
      <c r="L2" s="439"/>
      <c r="M2" s="439"/>
      <c r="N2" s="439"/>
      <c r="O2" s="439"/>
      <c r="P2" s="439"/>
      <c r="Q2" s="439"/>
      <c r="R2" s="439"/>
      <c r="S2" s="439"/>
      <c r="T2" s="439"/>
      <c r="U2" s="439"/>
      <c r="V2" s="439"/>
      <c r="W2" s="439"/>
    </row>
    <row r="3" spans="1:23" ht="15.6">
      <c r="A3" s="440" t="e">
        <f>#REF!</f>
        <v>#REF!</v>
      </c>
      <c r="B3" s="440"/>
      <c r="C3" s="440"/>
      <c r="D3" s="440"/>
      <c r="E3" s="440"/>
      <c r="F3" s="440"/>
      <c r="G3" s="440"/>
      <c r="H3" s="440"/>
      <c r="I3" s="440"/>
      <c r="J3" s="440"/>
      <c r="K3" s="440"/>
      <c r="L3" s="440"/>
      <c r="M3" s="440"/>
      <c r="N3" s="440"/>
      <c r="O3" s="440"/>
      <c r="P3" s="440"/>
      <c r="Q3" s="440"/>
      <c r="R3" s="440"/>
      <c r="S3" s="440"/>
      <c r="T3" s="440"/>
      <c r="U3" s="440"/>
      <c r="V3" s="440"/>
      <c r="W3" s="440"/>
    </row>
    <row r="4" spans="1:23" ht="15.6">
      <c r="A4" s="441" t="s">
        <v>54</v>
      </c>
      <c r="B4" s="441"/>
      <c r="C4" s="441"/>
      <c r="D4" s="441"/>
      <c r="E4" s="441"/>
      <c r="F4" s="441"/>
      <c r="G4" s="441"/>
      <c r="H4" s="441"/>
      <c r="I4" s="441"/>
      <c r="J4" s="441"/>
      <c r="K4" s="441"/>
      <c r="L4" s="441"/>
      <c r="M4" s="441"/>
      <c r="N4" s="441"/>
      <c r="O4" s="441"/>
      <c r="P4" s="441"/>
      <c r="Q4" s="441"/>
      <c r="R4" s="441"/>
      <c r="S4" s="441"/>
      <c r="T4" s="441"/>
      <c r="U4" s="441"/>
      <c r="V4" s="441"/>
      <c r="W4" s="441"/>
    </row>
    <row r="5" spans="1:23" s="25" customFormat="1" ht="15" customHeight="1">
      <c r="A5" s="442" t="s">
        <v>1</v>
      </c>
      <c r="B5" s="442" t="s">
        <v>2</v>
      </c>
      <c r="C5" s="443" t="s">
        <v>3</v>
      </c>
      <c r="D5" s="442" t="s">
        <v>55</v>
      </c>
      <c r="E5" s="442" t="s">
        <v>6</v>
      </c>
      <c r="F5" s="442"/>
      <c r="G5" s="442"/>
      <c r="H5" s="442"/>
      <c r="I5" s="442" t="s">
        <v>56</v>
      </c>
      <c r="J5" s="442" t="s">
        <v>158</v>
      </c>
      <c r="K5" s="442"/>
      <c r="L5" s="442"/>
      <c r="M5" s="442"/>
      <c r="N5" s="442"/>
      <c r="O5" s="442"/>
      <c r="P5" s="442"/>
      <c r="Q5" s="442"/>
      <c r="R5" s="442"/>
      <c r="S5" s="442"/>
      <c r="T5" s="442"/>
      <c r="U5" s="442"/>
      <c r="V5" s="442" t="s">
        <v>57</v>
      </c>
      <c r="W5" s="442" t="s">
        <v>7</v>
      </c>
    </row>
    <row r="6" spans="1:23" s="25" customFormat="1" ht="15.6">
      <c r="A6" s="442"/>
      <c r="B6" s="442"/>
      <c r="C6" s="444"/>
      <c r="D6" s="442"/>
      <c r="E6" s="442" t="s">
        <v>58</v>
      </c>
      <c r="F6" s="442" t="s">
        <v>59</v>
      </c>
      <c r="G6" s="442" t="s">
        <v>9</v>
      </c>
      <c r="H6" s="442"/>
      <c r="I6" s="442"/>
      <c r="J6" s="442"/>
      <c r="K6" s="442"/>
      <c r="L6" s="442"/>
      <c r="M6" s="442"/>
      <c r="N6" s="442"/>
      <c r="O6" s="442"/>
      <c r="P6" s="442"/>
      <c r="Q6" s="442"/>
      <c r="R6" s="442"/>
      <c r="S6" s="442"/>
      <c r="T6" s="442"/>
      <c r="U6" s="442"/>
      <c r="V6" s="442"/>
      <c r="W6" s="442"/>
    </row>
    <row r="7" spans="1:23" s="25" customFormat="1" ht="15.75" customHeight="1">
      <c r="A7" s="442"/>
      <c r="B7" s="442"/>
      <c r="C7" s="444"/>
      <c r="D7" s="442"/>
      <c r="E7" s="442"/>
      <c r="F7" s="442"/>
      <c r="G7" s="442" t="s">
        <v>60</v>
      </c>
      <c r="H7" s="442" t="s">
        <v>61</v>
      </c>
      <c r="I7" s="442"/>
      <c r="J7" s="442"/>
      <c r="K7" s="442"/>
      <c r="L7" s="442"/>
      <c r="M7" s="442"/>
      <c r="N7" s="442"/>
      <c r="O7" s="442"/>
      <c r="P7" s="442"/>
      <c r="Q7" s="442"/>
      <c r="R7" s="442"/>
      <c r="S7" s="442"/>
      <c r="T7" s="442"/>
      <c r="U7" s="442"/>
      <c r="V7" s="442"/>
      <c r="W7" s="442"/>
    </row>
    <row r="8" spans="1:23" s="25" customFormat="1" ht="15.6">
      <c r="A8" s="442"/>
      <c r="B8" s="442"/>
      <c r="C8" s="444"/>
      <c r="D8" s="442"/>
      <c r="E8" s="442"/>
      <c r="F8" s="442"/>
      <c r="G8" s="442"/>
      <c r="H8" s="442"/>
      <c r="I8" s="442"/>
      <c r="J8" s="442" t="s">
        <v>62</v>
      </c>
      <c r="K8" s="442" t="s">
        <v>10</v>
      </c>
      <c r="L8" s="442"/>
      <c r="M8" s="442" t="s">
        <v>62</v>
      </c>
      <c r="N8" s="442" t="s">
        <v>9</v>
      </c>
      <c r="O8" s="442"/>
      <c r="P8" s="442" t="s">
        <v>62</v>
      </c>
      <c r="Q8" s="442" t="s">
        <v>12</v>
      </c>
      <c r="R8" s="442"/>
      <c r="S8" s="442" t="s">
        <v>62</v>
      </c>
      <c r="T8" s="442" t="s">
        <v>13</v>
      </c>
      <c r="U8" s="442"/>
      <c r="V8" s="442"/>
      <c r="W8" s="442"/>
    </row>
    <row r="9" spans="1:23" s="25" customFormat="1" ht="62.4">
      <c r="A9" s="442"/>
      <c r="B9" s="442"/>
      <c r="C9" s="445"/>
      <c r="D9" s="442"/>
      <c r="E9" s="442"/>
      <c r="F9" s="442"/>
      <c r="G9" s="442"/>
      <c r="H9" s="442"/>
      <c r="I9" s="442"/>
      <c r="J9" s="442"/>
      <c r="K9" s="71" t="s">
        <v>60</v>
      </c>
      <c r="L9" s="71" t="s">
        <v>61</v>
      </c>
      <c r="M9" s="442"/>
      <c r="N9" s="71" t="s">
        <v>60</v>
      </c>
      <c r="O9" s="71" t="s">
        <v>61</v>
      </c>
      <c r="P9" s="442"/>
      <c r="Q9" s="71" t="s">
        <v>60</v>
      </c>
      <c r="R9" s="71" t="s">
        <v>61</v>
      </c>
      <c r="S9" s="442"/>
      <c r="T9" s="71" t="s">
        <v>60</v>
      </c>
      <c r="U9" s="71" t="s">
        <v>61</v>
      </c>
      <c r="V9" s="442"/>
      <c r="W9" s="442"/>
    </row>
    <row r="10" spans="1:23" ht="15.6">
      <c r="A10" s="21">
        <v>1</v>
      </c>
      <c r="B10" s="22">
        <v>2</v>
      </c>
      <c r="C10" s="22"/>
      <c r="D10" s="22">
        <v>3</v>
      </c>
      <c r="E10" s="22">
        <v>4</v>
      </c>
      <c r="F10" s="22">
        <v>5</v>
      </c>
      <c r="G10" s="22">
        <v>6</v>
      </c>
      <c r="H10" s="22">
        <v>7</v>
      </c>
      <c r="I10" s="22">
        <v>8</v>
      </c>
      <c r="J10" s="22">
        <v>9</v>
      </c>
      <c r="K10" s="22">
        <v>10</v>
      </c>
      <c r="L10" s="22">
        <v>11</v>
      </c>
      <c r="M10" s="22">
        <v>12</v>
      </c>
      <c r="N10" s="22">
        <v>13</v>
      </c>
      <c r="O10" s="22">
        <v>14</v>
      </c>
      <c r="P10" s="22">
        <v>15</v>
      </c>
      <c r="Q10" s="22">
        <v>16</v>
      </c>
      <c r="R10" s="22">
        <v>17</v>
      </c>
      <c r="S10" s="22">
        <v>18</v>
      </c>
      <c r="T10" s="22">
        <v>19</v>
      </c>
      <c r="U10" s="22">
        <v>20</v>
      </c>
      <c r="V10" s="22">
        <v>21</v>
      </c>
      <c r="W10" s="22">
        <v>21</v>
      </c>
    </row>
    <row r="11" spans="1:23" s="15" customFormat="1" ht="15.6">
      <c r="A11" s="9"/>
      <c r="B11" s="11" t="s">
        <v>63</v>
      </c>
      <c r="C11" s="11"/>
      <c r="D11" s="11"/>
      <c r="E11" s="11"/>
      <c r="F11" s="12">
        <f>F12</f>
        <v>19725</v>
      </c>
      <c r="G11" s="12">
        <f t="shared" ref="G11:V11" si="0">G12</f>
        <v>0</v>
      </c>
      <c r="H11" s="12">
        <f t="shared" si="0"/>
        <v>19725</v>
      </c>
      <c r="I11" s="12">
        <f t="shared" si="0"/>
        <v>19525</v>
      </c>
      <c r="J11" s="12">
        <f t="shared" si="0"/>
        <v>0</v>
      </c>
      <c r="K11" s="12">
        <f t="shared" si="0"/>
        <v>0</v>
      </c>
      <c r="L11" s="12">
        <f t="shared" si="0"/>
        <v>0</v>
      </c>
      <c r="M11" s="12">
        <f t="shared" si="0"/>
        <v>5000</v>
      </c>
      <c r="N11" s="12">
        <f t="shared" si="0"/>
        <v>0</v>
      </c>
      <c r="O11" s="12">
        <f t="shared" si="0"/>
        <v>5000</v>
      </c>
      <c r="P11" s="12">
        <f t="shared" si="0"/>
        <v>6000</v>
      </c>
      <c r="Q11" s="12">
        <f t="shared" si="0"/>
        <v>0</v>
      </c>
      <c r="R11" s="12">
        <f t="shared" si="0"/>
        <v>6000</v>
      </c>
      <c r="S11" s="12">
        <f t="shared" si="0"/>
        <v>6725</v>
      </c>
      <c r="T11" s="12">
        <f t="shared" si="0"/>
        <v>0</v>
      </c>
      <c r="U11" s="12">
        <f t="shared" si="0"/>
        <v>6725</v>
      </c>
      <c r="V11" s="12">
        <f t="shared" si="0"/>
        <v>0</v>
      </c>
      <c r="W11" s="11"/>
    </row>
    <row r="12" spans="1:23" s="15" customFormat="1" ht="15.6">
      <c r="A12" s="9" t="s">
        <v>17</v>
      </c>
      <c r="B12" s="10" t="s">
        <v>64</v>
      </c>
      <c r="C12" s="10"/>
      <c r="D12" s="11"/>
      <c r="E12" s="11"/>
      <c r="F12" s="12">
        <f>+F13</f>
        <v>19725</v>
      </c>
      <c r="G12" s="12">
        <f t="shared" ref="G12:V12" si="1">+G13</f>
        <v>0</v>
      </c>
      <c r="H12" s="12">
        <f t="shared" si="1"/>
        <v>19725</v>
      </c>
      <c r="I12" s="12">
        <f t="shared" si="1"/>
        <v>19525</v>
      </c>
      <c r="J12" s="12">
        <f t="shared" si="1"/>
        <v>0</v>
      </c>
      <c r="K12" s="12">
        <f t="shared" si="1"/>
        <v>0</v>
      </c>
      <c r="L12" s="12">
        <f t="shared" si="1"/>
        <v>0</v>
      </c>
      <c r="M12" s="12">
        <f t="shared" si="1"/>
        <v>5000</v>
      </c>
      <c r="N12" s="12">
        <f t="shared" si="1"/>
        <v>0</v>
      </c>
      <c r="O12" s="12">
        <f t="shared" si="1"/>
        <v>5000</v>
      </c>
      <c r="P12" s="12">
        <f t="shared" si="1"/>
        <v>6000</v>
      </c>
      <c r="Q12" s="12">
        <f t="shared" si="1"/>
        <v>0</v>
      </c>
      <c r="R12" s="12">
        <f t="shared" si="1"/>
        <v>6000</v>
      </c>
      <c r="S12" s="12">
        <f t="shared" si="1"/>
        <v>6725</v>
      </c>
      <c r="T12" s="12">
        <f t="shared" si="1"/>
        <v>0</v>
      </c>
      <c r="U12" s="12">
        <f t="shared" si="1"/>
        <v>6725</v>
      </c>
      <c r="V12" s="12">
        <f t="shared" si="1"/>
        <v>0</v>
      </c>
      <c r="W12" s="11"/>
    </row>
    <row r="13" spans="1:23" s="15" customFormat="1" ht="28.5" customHeight="1">
      <c r="A13" s="9"/>
      <c r="B13" s="10" t="s">
        <v>65</v>
      </c>
      <c r="C13" s="10"/>
      <c r="D13" s="11"/>
      <c r="E13" s="11"/>
      <c r="F13" s="8">
        <f t="shared" ref="F13:U13" si="2">SUM(F14:F18)</f>
        <v>19725</v>
      </c>
      <c r="G13" s="8">
        <f t="shared" si="2"/>
        <v>0</v>
      </c>
      <c r="H13" s="8">
        <f t="shared" si="2"/>
        <v>19725</v>
      </c>
      <c r="I13" s="8">
        <f t="shared" si="2"/>
        <v>19525</v>
      </c>
      <c r="J13" s="8">
        <f t="shared" si="2"/>
        <v>0</v>
      </c>
      <c r="K13" s="8">
        <f t="shared" si="2"/>
        <v>0</v>
      </c>
      <c r="L13" s="8">
        <f t="shared" si="2"/>
        <v>0</v>
      </c>
      <c r="M13" s="8">
        <f t="shared" si="2"/>
        <v>5000</v>
      </c>
      <c r="N13" s="8">
        <f t="shared" si="2"/>
        <v>0</v>
      </c>
      <c r="O13" s="8">
        <f t="shared" si="2"/>
        <v>5000</v>
      </c>
      <c r="P13" s="8">
        <f t="shared" si="2"/>
        <v>6000</v>
      </c>
      <c r="Q13" s="8">
        <f t="shared" si="2"/>
        <v>0</v>
      </c>
      <c r="R13" s="8">
        <f t="shared" si="2"/>
        <v>6000</v>
      </c>
      <c r="S13" s="8">
        <f t="shared" si="2"/>
        <v>6725</v>
      </c>
      <c r="T13" s="8">
        <f t="shared" si="2"/>
        <v>0</v>
      </c>
      <c r="U13" s="8">
        <f t="shared" si="2"/>
        <v>6725</v>
      </c>
      <c r="V13" s="26"/>
      <c r="W13" s="26"/>
    </row>
    <row r="14" spans="1:23" s="81" customFormat="1" ht="61.5" customHeight="1">
      <c r="A14" s="74">
        <v>1</v>
      </c>
      <c r="B14" s="75" t="s">
        <v>66</v>
      </c>
      <c r="C14" s="76" t="s">
        <v>136</v>
      </c>
      <c r="D14" s="77">
        <v>2023</v>
      </c>
      <c r="E14" s="77"/>
      <c r="F14" s="78">
        <f>SUM(G14:H14)</f>
        <v>12500</v>
      </c>
      <c r="G14" s="78"/>
      <c r="H14" s="78">
        <v>12500</v>
      </c>
      <c r="I14" s="78">
        <v>12400</v>
      </c>
      <c r="J14" s="78">
        <v>0</v>
      </c>
      <c r="K14" s="78"/>
      <c r="L14" s="78"/>
      <c r="M14" s="79">
        <f>N14+O14</f>
        <v>3300</v>
      </c>
      <c r="N14" s="78"/>
      <c r="O14" s="78">
        <v>3300</v>
      </c>
      <c r="P14" s="78">
        <f>Q14+R14</f>
        <v>3500</v>
      </c>
      <c r="Q14" s="78"/>
      <c r="R14" s="84">
        <v>3500</v>
      </c>
      <c r="S14" s="78">
        <f>T14+U14</f>
        <v>3900</v>
      </c>
      <c r="T14" s="78"/>
      <c r="U14" s="78">
        <v>3900</v>
      </c>
      <c r="V14" s="80"/>
      <c r="W14" s="80"/>
    </row>
    <row r="15" spans="1:23" s="81" customFormat="1" ht="61.5" customHeight="1">
      <c r="A15" s="74">
        <v>2</v>
      </c>
      <c r="B15" s="75" t="s">
        <v>67</v>
      </c>
      <c r="C15" s="76" t="s">
        <v>136</v>
      </c>
      <c r="D15" s="77">
        <v>2023</v>
      </c>
      <c r="E15" s="77"/>
      <c r="F15" s="78">
        <f>SUM(G15:H15)</f>
        <v>5000</v>
      </c>
      <c r="G15" s="78"/>
      <c r="H15" s="78">
        <v>5000</v>
      </c>
      <c r="I15" s="78">
        <v>4900</v>
      </c>
      <c r="J15" s="78"/>
      <c r="K15" s="78"/>
      <c r="L15" s="78"/>
      <c r="M15" s="79">
        <f>N15+O15</f>
        <v>1100</v>
      </c>
      <c r="N15" s="78"/>
      <c r="O15" s="78">
        <v>1100</v>
      </c>
      <c r="P15" s="78">
        <f>Q15+R15</f>
        <v>1900</v>
      </c>
      <c r="Q15" s="78"/>
      <c r="R15" s="78">
        <v>1900</v>
      </c>
      <c r="S15" s="78">
        <f>T15+U15</f>
        <v>1800</v>
      </c>
      <c r="T15" s="78"/>
      <c r="U15" s="84">
        <v>1800</v>
      </c>
      <c r="V15" s="80"/>
      <c r="W15" s="80"/>
    </row>
    <row r="16" spans="1:23" s="83" customFormat="1" ht="61.5" customHeight="1">
      <c r="A16" s="74">
        <v>3</v>
      </c>
      <c r="B16" s="75" t="s">
        <v>133</v>
      </c>
      <c r="C16" s="76" t="s">
        <v>53</v>
      </c>
      <c r="D16" s="77">
        <v>2023</v>
      </c>
      <c r="E16" s="77"/>
      <c r="F16" s="78">
        <f>SUM(G16:H16)</f>
        <v>1025</v>
      </c>
      <c r="G16" s="78"/>
      <c r="H16" s="78">
        <v>1025</v>
      </c>
      <c r="I16" s="78">
        <f>J16+M16+P16+S16</f>
        <v>1025</v>
      </c>
      <c r="J16" s="78"/>
      <c r="K16" s="78"/>
      <c r="L16" s="78"/>
      <c r="M16" s="79">
        <f>N16+O16</f>
        <v>200</v>
      </c>
      <c r="N16" s="78"/>
      <c r="O16" s="78">
        <v>200</v>
      </c>
      <c r="P16" s="78">
        <f>Q16+R16</f>
        <v>200</v>
      </c>
      <c r="Q16" s="78"/>
      <c r="R16" s="78">
        <v>200</v>
      </c>
      <c r="S16" s="78">
        <f>T16+U16</f>
        <v>625</v>
      </c>
      <c r="T16" s="78"/>
      <c r="U16" s="78">
        <f>H16-O16-R16</f>
        <v>625</v>
      </c>
      <c r="V16" s="82"/>
      <c r="W16" s="82"/>
    </row>
    <row r="17" spans="1:23" s="83" customFormat="1" ht="61.5" customHeight="1">
      <c r="A17" s="74">
        <v>4</v>
      </c>
      <c r="B17" s="75" t="s">
        <v>132</v>
      </c>
      <c r="C17" s="76" t="s">
        <v>43</v>
      </c>
      <c r="D17" s="77">
        <v>2023</v>
      </c>
      <c r="E17" s="77"/>
      <c r="F17" s="78">
        <f>SUM(G17:H17)</f>
        <v>600</v>
      </c>
      <c r="G17" s="78"/>
      <c r="H17" s="78">
        <v>600</v>
      </c>
      <c r="I17" s="78">
        <f>J17+M17+P17+S17</f>
        <v>600</v>
      </c>
      <c r="J17" s="78"/>
      <c r="K17" s="78"/>
      <c r="L17" s="78"/>
      <c r="M17" s="79">
        <f>N17+O17</f>
        <v>200</v>
      </c>
      <c r="N17" s="78"/>
      <c r="O17" s="78">
        <v>200</v>
      </c>
      <c r="P17" s="78">
        <f>Q17+R17</f>
        <v>200</v>
      </c>
      <c r="Q17" s="78"/>
      <c r="R17" s="78">
        <v>200</v>
      </c>
      <c r="S17" s="78">
        <f>T17+U17</f>
        <v>200</v>
      </c>
      <c r="T17" s="78"/>
      <c r="U17" s="78">
        <f>H17-O17-R17</f>
        <v>200</v>
      </c>
      <c r="V17" s="82"/>
      <c r="W17" s="82"/>
    </row>
    <row r="18" spans="1:23" s="83" customFormat="1" ht="46.5" customHeight="1">
      <c r="A18" s="74">
        <v>5</v>
      </c>
      <c r="B18" s="75" t="s">
        <v>134</v>
      </c>
      <c r="C18" s="76" t="s">
        <v>38</v>
      </c>
      <c r="D18" s="77">
        <v>2023</v>
      </c>
      <c r="E18" s="77"/>
      <c r="F18" s="78">
        <f>SUM(G18:H18)</f>
        <v>600</v>
      </c>
      <c r="G18" s="78"/>
      <c r="H18" s="78">
        <v>600</v>
      </c>
      <c r="I18" s="78">
        <f>J18+M18+P18+S18</f>
        <v>600</v>
      </c>
      <c r="J18" s="78"/>
      <c r="K18" s="78"/>
      <c r="L18" s="78"/>
      <c r="M18" s="79">
        <f>N18+O18</f>
        <v>200</v>
      </c>
      <c r="N18" s="78"/>
      <c r="O18" s="78">
        <v>200</v>
      </c>
      <c r="P18" s="78">
        <f>Q18+R18</f>
        <v>200</v>
      </c>
      <c r="Q18" s="78"/>
      <c r="R18" s="78">
        <v>200</v>
      </c>
      <c r="S18" s="78">
        <f>T18+U18</f>
        <v>200</v>
      </c>
      <c r="T18" s="78"/>
      <c r="U18" s="78">
        <f>H18-O18-R18</f>
        <v>200</v>
      </c>
      <c r="V18" s="82"/>
      <c r="W18" s="82"/>
    </row>
  </sheetData>
  <mergeCells count="26">
    <mergeCell ref="M8:M9"/>
    <mergeCell ref="N8:O8"/>
    <mergeCell ref="P8:P9"/>
    <mergeCell ref="Q8:R8"/>
    <mergeCell ref="S8:S9"/>
    <mergeCell ref="G6:H6"/>
    <mergeCell ref="G7:G9"/>
    <mergeCell ref="H7:H9"/>
    <mergeCell ref="J8:J9"/>
    <mergeCell ref="K8:L8"/>
    <mergeCell ref="V1:W1"/>
    <mergeCell ref="A2:W2"/>
    <mergeCell ref="A3:W3"/>
    <mergeCell ref="A4:W4"/>
    <mergeCell ref="A5:A9"/>
    <mergeCell ref="B5:B9"/>
    <mergeCell ref="C5:C9"/>
    <mergeCell ref="D5:D9"/>
    <mergeCell ref="E5:H5"/>
    <mergeCell ref="I5:I9"/>
    <mergeCell ref="T8:U8"/>
    <mergeCell ref="J5:U7"/>
    <mergeCell ref="V5:V9"/>
    <mergeCell ref="W5:W9"/>
    <mergeCell ref="E6:E9"/>
    <mergeCell ref="F6:F9"/>
  </mergeCells>
  <pageMargins left="0.2" right="0.2" top="0.5" bottom="0.5" header="0.3" footer="0.3"/>
  <pageSetup paperSize="9" scale="75" orientation="landscape" verticalDpi="0"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Y110"/>
  <sheetViews>
    <sheetView zoomScale="85" zoomScaleNormal="85" workbookViewId="0">
      <selection activeCell="R11" sqref="R11"/>
    </sheetView>
  </sheetViews>
  <sheetFormatPr defaultRowHeight="42" customHeight="1"/>
  <cols>
    <col min="1" max="1" width="5.33203125" style="60" customWidth="1"/>
    <col min="2" max="2" width="36.33203125" style="42" customWidth="1"/>
    <col min="3" max="3" width="11" style="62" customWidth="1"/>
    <col min="4" max="4" width="9.5546875" style="62" customWidth="1"/>
    <col min="5" max="5" width="9.109375" style="62"/>
    <col min="6" max="6" width="12" style="64" customWidth="1"/>
    <col min="7" max="7" width="10.44140625" style="64" customWidth="1"/>
    <col min="8" max="9" width="10.109375" style="64" customWidth="1"/>
    <col min="10" max="12" width="10.44140625" style="63" customWidth="1"/>
    <col min="13" max="13" width="10.109375" style="63" hidden="1" customWidth="1"/>
    <col min="14" max="14" width="9.109375" style="63" hidden="1" customWidth="1"/>
    <col min="15" max="15" width="9.88671875" style="63" hidden="1" customWidth="1"/>
    <col min="16" max="16" width="11.33203125" style="63" customWidth="1"/>
    <col min="17" max="18" width="9.109375" style="63" customWidth="1"/>
    <col min="19" max="19" width="10.109375" style="63" hidden="1" customWidth="1"/>
    <col min="20" max="20" width="9.109375" style="63" hidden="1" customWidth="1"/>
    <col min="21" max="21" width="10.44140625" style="63" hidden="1" customWidth="1"/>
    <col min="22" max="22" width="10.109375" style="63" hidden="1" customWidth="1"/>
    <col min="23" max="23" width="9.109375" style="63" hidden="1" customWidth="1"/>
    <col min="24" max="24" width="10.44140625" style="63" hidden="1" customWidth="1"/>
    <col min="25" max="25" width="10.109375" style="61" customWidth="1"/>
    <col min="26" max="256" width="9.109375" style="61"/>
    <col min="257" max="257" width="5.33203125" style="61" customWidth="1"/>
    <col min="258" max="258" width="39.109375" style="61" customWidth="1"/>
    <col min="259" max="259" width="11" style="61" customWidth="1"/>
    <col min="260" max="260" width="9.5546875" style="61" customWidth="1"/>
    <col min="261" max="261" width="9.109375" style="61"/>
    <col min="262" max="262" width="12" style="61" customWidth="1"/>
    <col min="263" max="263" width="10.44140625" style="61" customWidth="1"/>
    <col min="264" max="265" width="10.109375" style="61" customWidth="1"/>
    <col min="266" max="268" width="10.44140625" style="61" customWidth="1"/>
    <col min="269" max="269" width="10.109375" style="61" customWidth="1"/>
    <col min="270" max="270" width="9.109375" style="61" customWidth="1"/>
    <col min="271" max="271" width="9.88671875" style="61" customWidth="1"/>
    <col min="272" max="280" width="0" style="61" hidden="1" customWidth="1"/>
    <col min="281" max="281" width="12.33203125" style="61" customWidth="1"/>
    <col min="282" max="512" width="9.109375" style="61"/>
    <col min="513" max="513" width="5.33203125" style="61" customWidth="1"/>
    <col min="514" max="514" width="39.109375" style="61" customWidth="1"/>
    <col min="515" max="515" width="11" style="61" customWidth="1"/>
    <col min="516" max="516" width="9.5546875" style="61" customWidth="1"/>
    <col min="517" max="517" width="9.109375" style="61"/>
    <col min="518" max="518" width="12" style="61" customWidth="1"/>
    <col min="519" max="519" width="10.44140625" style="61" customWidth="1"/>
    <col min="520" max="521" width="10.109375" style="61" customWidth="1"/>
    <col min="522" max="524" width="10.44140625" style="61" customWidth="1"/>
    <col min="525" max="525" width="10.109375" style="61" customWidth="1"/>
    <col min="526" max="526" width="9.109375" style="61" customWidth="1"/>
    <col min="527" max="527" width="9.88671875" style="61" customWidth="1"/>
    <col min="528" max="536" width="0" style="61" hidden="1" customWidth="1"/>
    <col min="537" max="537" width="12.33203125" style="61" customWidth="1"/>
    <col min="538" max="768" width="9.109375" style="61"/>
    <col min="769" max="769" width="5.33203125" style="61" customWidth="1"/>
    <col min="770" max="770" width="39.109375" style="61" customWidth="1"/>
    <col min="771" max="771" width="11" style="61" customWidth="1"/>
    <col min="772" max="772" width="9.5546875" style="61" customWidth="1"/>
    <col min="773" max="773" width="9.109375" style="61"/>
    <col min="774" max="774" width="12" style="61" customWidth="1"/>
    <col min="775" max="775" width="10.44140625" style="61" customWidth="1"/>
    <col min="776" max="777" width="10.109375" style="61" customWidth="1"/>
    <col min="778" max="780" width="10.44140625" style="61" customWidth="1"/>
    <col min="781" max="781" width="10.109375" style="61" customWidth="1"/>
    <col min="782" max="782" width="9.109375" style="61" customWidth="1"/>
    <col min="783" max="783" width="9.88671875" style="61" customWidth="1"/>
    <col min="784" max="792" width="0" style="61" hidden="1" customWidth="1"/>
    <col min="793" max="793" width="12.33203125" style="61" customWidth="1"/>
    <col min="794" max="1024" width="9.109375" style="61"/>
    <col min="1025" max="1025" width="5.33203125" style="61" customWidth="1"/>
    <col min="1026" max="1026" width="39.109375" style="61" customWidth="1"/>
    <col min="1027" max="1027" width="11" style="61" customWidth="1"/>
    <col min="1028" max="1028" width="9.5546875" style="61" customWidth="1"/>
    <col min="1029" max="1029" width="9.109375" style="61"/>
    <col min="1030" max="1030" width="12" style="61" customWidth="1"/>
    <col min="1031" max="1031" width="10.44140625" style="61" customWidth="1"/>
    <col min="1032" max="1033" width="10.109375" style="61" customWidth="1"/>
    <col min="1034" max="1036" width="10.44140625" style="61" customWidth="1"/>
    <col min="1037" max="1037" width="10.109375" style="61" customWidth="1"/>
    <col min="1038" max="1038" width="9.109375" style="61" customWidth="1"/>
    <col min="1039" max="1039" width="9.88671875" style="61" customWidth="1"/>
    <col min="1040" max="1048" width="0" style="61" hidden="1" customWidth="1"/>
    <col min="1049" max="1049" width="12.33203125" style="61" customWidth="1"/>
    <col min="1050" max="1280" width="9.109375" style="61"/>
    <col min="1281" max="1281" width="5.33203125" style="61" customWidth="1"/>
    <col min="1282" max="1282" width="39.109375" style="61" customWidth="1"/>
    <col min="1283" max="1283" width="11" style="61" customWidth="1"/>
    <col min="1284" max="1284" width="9.5546875" style="61" customWidth="1"/>
    <col min="1285" max="1285" width="9.109375" style="61"/>
    <col min="1286" max="1286" width="12" style="61" customWidth="1"/>
    <col min="1287" max="1287" width="10.44140625" style="61" customWidth="1"/>
    <col min="1288" max="1289" width="10.109375" style="61" customWidth="1"/>
    <col min="1290" max="1292" width="10.44140625" style="61" customWidth="1"/>
    <col min="1293" max="1293" width="10.109375" style="61" customWidth="1"/>
    <col min="1294" max="1294" width="9.109375" style="61" customWidth="1"/>
    <col min="1295" max="1295" width="9.88671875" style="61" customWidth="1"/>
    <col min="1296" max="1304" width="0" style="61" hidden="1" customWidth="1"/>
    <col min="1305" max="1305" width="12.33203125" style="61" customWidth="1"/>
    <col min="1306" max="1536" width="9.109375" style="61"/>
    <col min="1537" max="1537" width="5.33203125" style="61" customWidth="1"/>
    <col min="1538" max="1538" width="39.109375" style="61" customWidth="1"/>
    <col min="1539" max="1539" width="11" style="61" customWidth="1"/>
    <col min="1540" max="1540" width="9.5546875" style="61" customWidth="1"/>
    <col min="1541" max="1541" width="9.109375" style="61"/>
    <col min="1542" max="1542" width="12" style="61" customWidth="1"/>
    <col min="1543" max="1543" width="10.44140625" style="61" customWidth="1"/>
    <col min="1544" max="1545" width="10.109375" style="61" customWidth="1"/>
    <col min="1546" max="1548" width="10.44140625" style="61" customWidth="1"/>
    <col min="1549" max="1549" width="10.109375" style="61" customWidth="1"/>
    <col min="1550" max="1550" width="9.109375" style="61" customWidth="1"/>
    <col min="1551" max="1551" width="9.88671875" style="61" customWidth="1"/>
    <col min="1552" max="1560" width="0" style="61" hidden="1" customWidth="1"/>
    <col min="1561" max="1561" width="12.33203125" style="61" customWidth="1"/>
    <col min="1562" max="1792" width="9.109375" style="61"/>
    <col min="1793" max="1793" width="5.33203125" style="61" customWidth="1"/>
    <col min="1794" max="1794" width="39.109375" style="61" customWidth="1"/>
    <col min="1795" max="1795" width="11" style="61" customWidth="1"/>
    <col min="1796" max="1796" width="9.5546875" style="61" customWidth="1"/>
    <col min="1797" max="1797" width="9.109375" style="61"/>
    <col min="1798" max="1798" width="12" style="61" customWidth="1"/>
    <col min="1799" max="1799" width="10.44140625" style="61" customWidth="1"/>
    <col min="1800" max="1801" width="10.109375" style="61" customWidth="1"/>
    <col min="1802" max="1804" width="10.44140625" style="61" customWidth="1"/>
    <col min="1805" max="1805" width="10.109375" style="61" customWidth="1"/>
    <col min="1806" max="1806" width="9.109375" style="61" customWidth="1"/>
    <col min="1807" max="1807" width="9.88671875" style="61" customWidth="1"/>
    <col min="1808" max="1816" width="0" style="61" hidden="1" customWidth="1"/>
    <col min="1817" max="1817" width="12.33203125" style="61" customWidth="1"/>
    <col min="1818" max="2048" width="9.109375" style="61"/>
    <col min="2049" max="2049" width="5.33203125" style="61" customWidth="1"/>
    <col min="2050" max="2050" width="39.109375" style="61" customWidth="1"/>
    <col min="2051" max="2051" width="11" style="61" customWidth="1"/>
    <col min="2052" max="2052" width="9.5546875" style="61" customWidth="1"/>
    <col min="2053" max="2053" width="9.109375" style="61"/>
    <col min="2054" max="2054" width="12" style="61" customWidth="1"/>
    <col min="2055" max="2055" width="10.44140625" style="61" customWidth="1"/>
    <col min="2056" max="2057" width="10.109375" style="61" customWidth="1"/>
    <col min="2058" max="2060" width="10.44140625" style="61" customWidth="1"/>
    <col min="2061" max="2061" width="10.109375" style="61" customWidth="1"/>
    <col min="2062" max="2062" width="9.109375" style="61" customWidth="1"/>
    <col min="2063" max="2063" width="9.88671875" style="61" customWidth="1"/>
    <col min="2064" max="2072" width="0" style="61" hidden="1" customWidth="1"/>
    <col min="2073" max="2073" width="12.33203125" style="61" customWidth="1"/>
    <col min="2074" max="2304" width="9.109375" style="61"/>
    <col min="2305" max="2305" width="5.33203125" style="61" customWidth="1"/>
    <col min="2306" max="2306" width="39.109375" style="61" customWidth="1"/>
    <col min="2307" max="2307" width="11" style="61" customWidth="1"/>
    <col min="2308" max="2308" width="9.5546875" style="61" customWidth="1"/>
    <col min="2309" max="2309" width="9.109375" style="61"/>
    <col min="2310" max="2310" width="12" style="61" customWidth="1"/>
    <col min="2311" max="2311" width="10.44140625" style="61" customWidth="1"/>
    <col min="2312" max="2313" width="10.109375" style="61" customWidth="1"/>
    <col min="2314" max="2316" width="10.44140625" style="61" customWidth="1"/>
    <col min="2317" max="2317" width="10.109375" style="61" customWidth="1"/>
    <col min="2318" max="2318" width="9.109375" style="61" customWidth="1"/>
    <col min="2319" max="2319" width="9.88671875" style="61" customWidth="1"/>
    <col min="2320" max="2328" width="0" style="61" hidden="1" customWidth="1"/>
    <col min="2329" max="2329" width="12.33203125" style="61" customWidth="1"/>
    <col min="2330" max="2560" width="9.109375" style="61"/>
    <col min="2561" max="2561" width="5.33203125" style="61" customWidth="1"/>
    <col min="2562" max="2562" width="39.109375" style="61" customWidth="1"/>
    <col min="2563" max="2563" width="11" style="61" customWidth="1"/>
    <col min="2564" max="2564" width="9.5546875" style="61" customWidth="1"/>
    <col min="2565" max="2565" width="9.109375" style="61"/>
    <col min="2566" max="2566" width="12" style="61" customWidth="1"/>
    <col min="2567" max="2567" width="10.44140625" style="61" customWidth="1"/>
    <col min="2568" max="2569" width="10.109375" style="61" customWidth="1"/>
    <col min="2570" max="2572" width="10.44140625" style="61" customWidth="1"/>
    <col min="2573" max="2573" width="10.109375" style="61" customWidth="1"/>
    <col min="2574" max="2574" width="9.109375" style="61" customWidth="1"/>
    <col min="2575" max="2575" width="9.88671875" style="61" customWidth="1"/>
    <col min="2576" max="2584" width="0" style="61" hidden="1" customWidth="1"/>
    <col min="2585" max="2585" width="12.33203125" style="61" customWidth="1"/>
    <col min="2586" max="2816" width="9.109375" style="61"/>
    <col min="2817" max="2817" width="5.33203125" style="61" customWidth="1"/>
    <col min="2818" max="2818" width="39.109375" style="61" customWidth="1"/>
    <col min="2819" max="2819" width="11" style="61" customWidth="1"/>
    <col min="2820" max="2820" width="9.5546875" style="61" customWidth="1"/>
    <col min="2821" max="2821" width="9.109375" style="61"/>
    <col min="2822" max="2822" width="12" style="61" customWidth="1"/>
    <col min="2823" max="2823" width="10.44140625" style="61" customWidth="1"/>
    <col min="2824" max="2825" width="10.109375" style="61" customWidth="1"/>
    <col min="2826" max="2828" width="10.44140625" style="61" customWidth="1"/>
    <col min="2829" max="2829" width="10.109375" style="61" customWidth="1"/>
    <col min="2830" max="2830" width="9.109375" style="61" customWidth="1"/>
    <col min="2831" max="2831" width="9.88671875" style="61" customWidth="1"/>
    <col min="2832" max="2840" width="0" style="61" hidden="1" customWidth="1"/>
    <col min="2841" max="2841" width="12.33203125" style="61" customWidth="1"/>
    <col min="2842" max="3072" width="9.109375" style="61"/>
    <col min="3073" max="3073" width="5.33203125" style="61" customWidth="1"/>
    <col min="3074" max="3074" width="39.109375" style="61" customWidth="1"/>
    <col min="3075" max="3075" width="11" style="61" customWidth="1"/>
    <col min="3076" max="3076" width="9.5546875" style="61" customWidth="1"/>
    <col min="3077" max="3077" width="9.109375" style="61"/>
    <col min="3078" max="3078" width="12" style="61" customWidth="1"/>
    <col min="3079" max="3079" width="10.44140625" style="61" customWidth="1"/>
    <col min="3080" max="3081" width="10.109375" style="61" customWidth="1"/>
    <col min="3082" max="3084" width="10.44140625" style="61" customWidth="1"/>
    <col min="3085" max="3085" width="10.109375" style="61" customWidth="1"/>
    <col min="3086" max="3086" width="9.109375" style="61" customWidth="1"/>
    <col min="3087" max="3087" width="9.88671875" style="61" customWidth="1"/>
    <col min="3088" max="3096" width="0" style="61" hidden="1" customWidth="1"/>
    <col min="3097" max="3097" width="12.33203125" style="61" customWidth="1"/>
    <col min="3098" max="3328" width="9.109375" style="61"/>
    <col min="3329" max="3329" width="5.33203125" style="61" customWidth="1"/>
    <col min="3330" max="3330" width="39.109375" style="61" customWidth="1"/>
    <col min="3331" max="3331" width="11" style="61" customWidth="1"/>
    <col min="3332" max="3332" width="9.5546875" style="61" customWidth="1"/>
    <col min="3333" max="3333" width="9.109375" style="61"/>
    <col min="3334" max="3334" width="12" style="61" customWidth="1"/>
    <col min="3335" max="3335" width="10.44140625" style="61" customWidth="1"/>
    <col min="3336" max="3337" width="10.109375" style="61" customWidth="1"/>
    <col min="3338" max="3340" width="10.44140625" style="61" customWidth="1"/>
    <col min="3341" max="3341" width="10.109375" style="61" customWidth="1"/>
    <col min="3342" max="3342" width="9.109375" style="61" customWidth="1"/>
    <col min="3343" max="3343" width="9.88671875" style="61" customWidth="1"/>
    <col min="3344" max="3352" width="0" style="61" hidden="1" customWidth="1"/>
    <col min="3353" max="3353" width="12.33203125" style="61" customWidth="1"/>
    <col min="3354" max="3584" width="9.109375" style="61"/>
    <col min="3585" max="3585" width="5.33203125" style="61" customWidth="1"/>
    <col min="3586" max="3586" width="39.109375" style="61" customWidth="1"/>
    <col min="3587" max="3587" width="11" style="61" customWidth="1"/>
    <col min="3588" max="3588" width="9.5546875" style="61" customWidth="1"/>
    <col min="3589" max="3589" width="9.109375" style="61"/>
    <col min="3590" max="3590" width="12" style="61" customWidth="1"/>
    <col min="3591" max="3591" width="10.44140625" style="61" customWidth="1"/>
    <col min="3592" max="3593" width="10.109375" style="61" customWidth="1"/>
    <col min="3594" max="3596" width="10.44140625" style="61" customWidth="1"/>
    <col min="3597" max="3597" width="10.109375" style="61" customWidth="1"/>
    <col min="3598" max="3598" width="9.109375" style="61" customWidth="1"/>
    <col min="3599" max="3599" width="9.88671875" style="61" customWidth="1"/>
    <col min="3600" max="3608" width="0" style="61" hidden="1" customWidth="1"/>
    <col min="3609" max="3609" width="12.33203125" style="61" customWidth="1"/>
    <col min="3610" max="3840" width="9.109375" style="61"/>
    <col min="3841" max="3841" width="5.33203125" style="61" customWidth="1"/>
    <col min="3842" max="3842" width="39.109375" style="61" customWidth="1"/>
    <col min="3843" max="3843" width="11" style="61" customWidth="1"/>
    <col min="3844" max="3844" width="9.5546875" style="61" customWidth="1"/>
    <col min="3845" max="3845" width="9.109375" style="61"/>
    <col min="3846" max="3846" width="12" style="61" customWidth="1"/>
    <col min="3847" max="3847" width="10.44140625" style="61" customWidth="1"/>
    <col min="3848" max="3849" width="10.109375" style="61" customWidth="1"/>
    <col min="3850" max="3852" width="10.44140625" style="61" customWidth="1"/>
    <col min="3853" max="3853" width="10.109375" style="61" customWidth="1"/>
    <col min="3854" max="3854" width="9.109375" style="61" customWidth="1"/>
    <col min="3855" max="3855" width="9.88671875" style="61" customWidth="1"/>
    <col min="3856" max="3864" width="0" style="61" hidden="1" customWidth="1"/>
    <col min="3865" max="3865" width="12.33203125" style="61" customWidth="1"/>
    <col min="3866" max="4096" width="9.109375" style="61"/>
    <col min="4097" max="4097" width="5.33203125" style="61" customWidth="1"/>
    <col min="4098" max="4098" width="39.109375" style="61" customWidth="1"/>
    <col min="4099" max="4099" width="11" style="61" customWidth="1"/>
    <col min="4100" max="4100" width="9.5546875" style="61" customWidth="1"/>
    <col min="4101" max="4101" width="9.109375" style="61"/>
    <col min="4102" max="4102" width="12" style="61" customWidth="1"/>
    <col min="4103" max="4103" width="10.44140625" style="61" customWidth="1"/>
    <col min="4104" max="4105" width="10.109375" style="61" customWidth="1"/>
    <col min="4106" max="4108" width="10.44140625" style="61" customWidth="1"/>
    <col min="4109" max="4109" width="10.109375" style="61" customWidth="1"/>
    <col min="4110" max="4110" width="9.109375" style="61" customWidth="1"/>
    <col min="4111" max="4111" width="9.88671875" style="61" customWidth="1"/>
    <col min="4112" max="4120" width="0" style="61" hidden="1" customWidth="1"/>
    <col min="4121" max="4121" width="12.33203125" style="61" customWidth="1"/>
    <col min="4122" max="4352" width="9.109375" style="61"/>
    <col min="4353" max="4353" width="5.33203125" style="61" customWidth="1"/>
    <col min="4354" max="4354" width="39.109375" style="61" customWidth="1"/>
    <col min="4355" max="4355" width="11" style="61" customWidth="1"/>
    <col min="4356" max="4356" width="9.5546875" style="61" customWidth="1"/>
    <col min="4357" max="4357" width="9.109375" style="61"/>
    <col min="4358" max="4358" width="12" style="61" customWidth="1"/>
    <col min="4359" max="4359" width="10.44140625" style="61" customWidth="1"/>
    <col min="4360" max="4361" width="10.109375" style="61" customWidth="1"/>
    <col min="4362" max="4364" width="10.44140625" style="61" customWidth="1"/>
    <col min="4365" max="4365" width="10.109375" style="61" customWidth="1"/>
    <col min="4366" max="4366" width="9.109375" style="61" customWidth="1"/>
    <col min="4367" max="4367" width="9.88671875" style="61" customWidth="1"/>
    <col min="4368" max="4376" width="0" style="61" hidden="1" customWidth="1"/>
    <col min="4377" max="4377" width="12.33203125" style="61" customWidth="1"/>
    <col min="4378" max="4608" width="9.109375" style="61"/>
    <col min="4609" max="4609" width="5.33203125" style="61" customWidth="1"/>
    <col min="4610" max="4610" width="39.109375" style="61" customWidth="1"/>
    <col min="4611" max="4611" width="11" style="61" customWidth="1"/>
    <col min="4612" max="4612" width="9.5546875" style="61" customWidth="1"/>
    <col min="4613" max="4613" width="9.109375" style="61"/>
    <col min="4614" max="4614" width="12" style="61" customWidth="1"/>
    <col min="4615" max="4615" width="10.44140625" style="61" customWidth="1"/>
    <col min="4616" max="4617" width="10.109375" style="61" customWidth="1"/>
    <col min="4618" max="4620" width="10.44140625" style="61" customWidth="1"/>
    <col min="4621" max="4621" width="10.109375" style="61" customWidth="1"/>
    <col min="4622" max="4622" width="9.109375" style="61" customWidth="1"/>
    <col min="4623" max="4623" width="9.88671875" style="61" customWidth="1"/>
    <col min="4624" max="4632" width="0" style="61" hidden="1" customWidth="1"/>
    <col min="4633" max="4633" width="12.33203125" style="61" customWidth="1"/>
    <col min="4634" max="4864" width="9.109375" style="61"/>
    <col min="4865" max="4865" width="5.33203125" style="61" customWidth="1"/>
    <col min="4866" max="4866" width="39.109375" style="61" customWidth="1"/>
    <col min="4867" max="4867" width="11" style="61" customWidth="1"/>
    <col min="4868" max="4868" width="9.5546875" style="61" customWidth="1"/>
    <col min="4869" max="4869" width="9.109375" style="61"/>
    <col min="4870" max="4870" width="12" style="61" customWidth="1"/>
    <col min="4871" max="4871" width="10.44140625" style="61" customWidth="1"/>
    <col min="4872" max="4873" width="10.109375" style="61" customWidth="1"/>
    <col min="4874" max="4876" width="10.44140625" style="61" customWidth="1"/>
    <col min="4877" max="4877" width="10.109375" style="61" customWidth="1"/>
    <col min="4878" max="4878" width="9.109375" style="61" customWidth="1"/>
    <col min="4879" max="4879" width="9.88671875" style="61" customWidth="1"/>
    <col min="4880" max="4888" width="0" style="61" hidden="1" customWidth="1"/>
    <col min="4889" max="4889" width="12.33203125" style="61" customWidth="1"/>
    <col min="4890" max="5120" width="9.109375" style="61"/>
    <col min="5121" max="5121" width="5.33203125" style="61" customWidth="1"/>
    <col min="5122" max="5122" width="39.109375" style="61" customWidth="1"/>
    <col min="5123" max="5123" width="11" style="61" customWidth="1"/>
    <col min="5124" max="5124" width="9.5546875" style="61" customWidth="1"/>
    <col min="5125" max="5125" width="9.109375" style="61"/>
    <col min="5126" max="5126" width="12" style="61" customWidth="1"/>
    <col min="5127" max="5127" width="10.44140625" style="61" customWidth="1"/>
    <col min="5128" max="5129" width="10.109375" style="61" customWidth="1"/>
    <col min="5130" max="5132" width="10.44140625" style="61" customWidth="1"/>
    <col min="5133" max="5133" width="10.109375" style="61" customWidth="1"/>
    <col min="5134" max="5134" width="9.109375" style="61" customWidth="1"/>
    <col min="5135" max="5135" width="9.88671875" style="61" customWidth="1"/>
    <col min="5136" max="5144" width="0" style="61" hidden="1" customWidth="1"/>
    <col min="5145" max="5145" width="12.33203125" style="61" customWidth="1"/>
    <col min="5146" max="5376" width="9.109375" style="61"/>
    <col min="5377" max="5377" width="5.33203125" style="61" customWidth="1"/>
    <col min="5378" max="5378" width="39.109375" style="61" customWidth="1"/>
    <col min="5379" max="5379" width="11" style="61" customWidth="1"/>
    <col min="5380" max="5380" width="9.5546875" style="61" customWidth="1"/>
    <col min="5381" max="5381" width="9.109375" style="61"/>
    <col min="5382" max="5382" width="12" style="61" customWidth="1"/>
    <col min="5383" max="5383" width="10.44140625" style="61" customWidth="1"/>
    <col min="5384" max="5385" width="10.109375" style="61" customWidth="1"/>
    <col min="5386" max="5388" width="10.44140625" style="61" customWidth="1"/>
    <col min="5389" max="5389" width="10.109375" style="61" customWidth="1"/>
    <col min="5390" max="5390" width="9.109375" style="61" customWidth="1"/>
    <col min="5391" max="5391" width="9.88671875" style="61" customWidth="1"/>
    <col min="5392" max="5400" width="0" style="61" hidden="1" customWidth="1"/>
    <col min="5401" max="5401" width="12.33203125" style="61" customWidth="1"/>
    <col min="5402" max="5632" width="9.109375" style="61"/>
    <col min="5633" max="5633" width="5.33203125" style="61" customWidth="1"/>
    <col min="5634" max="5634" width="39.109375" style="61" customWidth="1"/>
    <col min="5635" max="5635" width="11" style="61" customWidth="1"/>
    <col min="5636" max="5636" width="9.5546875" style="61" customWidth="1"/>
    <col min="5637" max="5637" width="9.109375" style="61"/>
    <col min="5638" max="5638" width="12" style="61" customWidth="1"/>
    <col min="5639" max="5639" width="10.44140625" style="61" customWidth="1"/>
    <col min="5640" max="5641" width="10.109375" style="61" customWidth="1"/>
    <col min="5642" max="5644" width="10.44140625" style="61" customWidth="1"/>
    <col min="5645" max="5645" width="10.109375" style="61" customWidth="1"/>
    <col min="5646" max="5646" width="9.109375" style="61" customWidth="1"/>
    <col min="5647" max="5647" width="9.88671875" style="61" customWidth="1"/>
    <col min="5648" max="5656" width="0" style="61" hidden="1" customWidth="1"/>
    <col min="5657" max="5657" width="12.33203125" style="61" customWidth="1"/>
    <col min="5658" max="5888" width="9.109375" style="61"/>
    <col min="5889" max="5889" width="5.33203125" style="61" customWidth="1"/>
    <col min="5890" max="5890" width="39.109375" style="61" customWidth="1"/>
    <col min="5891" max="5891" width="11" style="61" customWidth="1"/>
    <col min="5892" max="5892" width="9.5546875" style="61" customWidth="1"/>
    <col min="5893" max="5893" width="9.109375" style="61"/>
    <col min="5894" max="5894" width="12" style="61" customWidth="1"/>
    <col min="5895" max="5895" width="10.44140625" style="61" customWidth="1"/>
    <col min="5896" max="5897" width="10.109375" style="61" customWidth="1"/>
    <col min="5898" max="5900" width="10.44140625" style="61" customWidth="1"/>
    <col min="5901" max="5901" width="10.109375" style="61" customWidth="1"/>
    <col min="5902" max="5902" width="9.109375" style="61" customWidth="1"/>
    <col min="5903" max="5903" width="9.88671875" style="61" customWidth="1"/>
    <col min="5904" max="5912" width="0" style="61" hidden="1" customWidth="1"/>
    <col min="5913" max="5913" width="12.33203125" style="61" customWidth="1"/>
    <col min="5914" max="6144" width="9.109375" style="61"/>
    <col min="6145" max="6145" width="5.33203125" style="61" customWidth="1"/>
    <col min="6146" max="6146" width="39.109375" style="61" customWidth="1"/>
    <col min="6147" max="6147" width="11" style="61" customWidth="1"/>
    <col min="6148" max="6148" width="9.5546875" style="61" customWidth="1"/>
    <col min="6149" max="6149" width="9.109375" style="61"/>
    <col min="6150" max="6150" width="12" style="61" customWidth="1"/>
    <col min="6151" max="6151" width="10.44140625" style="61" customWidth="1"/>
    <col min="6152" max="6153" width="10.109375" style="61" customWidth="1"/>
    <col min="6154" max="6156" width="10.44140625" style="61" customWidth="1"/>
    <col min="6157" max="6157" width="10.109375" style="61" customWidth="1"/>
    <col min="6158" max="6158" width="9.109375" style="61" customWidth="1"/>
    <col min="6159" max="6159" width="9.88671875" style="61" customWidth="1"/>
    <col min="6160" max="6168" width="0" style="61" hidden="1" customWidth="1"/>
    <col min="6169" max="6169" width="12.33203125" style="61" customWidth="1"/>
    <col min="6170" max="6400" width="9.109375" style="61"/>
    <col min="6401" max="6401" width="5.33203125" style="61" customWidth="1"/>
    <col min="6402" max="6402" width="39.109375" style="61" customWidth="1"/>
    <col min="6403" max="6403" width="11" style="61" customWidth="1"/>
    <col min="6404" max="6404" width="9.5546875" style="61" customWidth="1"/>
    <col min="6405" max="6405" width="9.109375" style="61"/>
    <col min="6406" max="6406" width="12" style="61" customWidth="1"/>
    <col min="6407" max="6407" width="10.44140625" style="61" customWidth="1"/>
    <col min="6408" max="6409" width="10.109375" style="61" customWidth="1"/>
    <col min="6410" max="6412" width="10.44140625" style="61" customWidth="1"/>
    <col min="6413" max="6413" width="10.109375" style="61" customWidth="1"/>
    <col min="6414" max="6414" width="9.109375" style="61" customWidth="1"/>
    <col min="6415" max="6415" width="9.88671875" style="61" customWidth="1"/>
    <col min="6416" max="6424" width="0" style="61" hidden="1" customWidth="1"/>
    <col min="6425" max="6425" width="12.33203125" style="61" customWidth="1"/>
    <col min="6426" max="6656" width="9.109375" style="61"/>
    <col min="6657" max="6657" width="5.33203125" style="61" customWidth="1"/>
    <col min="6658" max="6658" width="39.109375" style="61" customWidth="1"/>
    <col min="6659" max="6659" width="11" style="61" customWidth="1"/>
    <col min="6660" max="6660" width="9.5546875" style="61" customWidth="1"/>
    <col min="6661" max="6661" width="9.109375" style="61"/>
    <col min="6662" max="6662" width="12" style="61" customWidth="1"/>
    <col min="6663" max="6663" width="10.44140625" style="61" customWidth="1"/>
    <col min="6664" max="6665" width="10.109375" style="61" customWidth="1"/>
    <col min="6666" max="6668" width="10.44140625" style="61" customWidth="1"/>
    <col min="6669" max="6669" width="10.109375" style="61" customWidth="1"/>
    <col min="6670" max="6670" width="9.109375" style="61" customWidth="1"/>
    <col min="6671" max="6671" width="9.88671875" style="61" customWidth="1"/>
    <col min="6672" max="6680" width="0" style="61" hidden="1" customWidth="1"/>
    <col min="6681" max="6681" width="12.33203125" style="61" customWidth="1"/>
    <col min="6682" max="6912" width="9.109375" style="61"/>
    <col min="6913" max="6913" width="5.33203125" style="61" customWidth="1"/>
    <col min="6914" max="6914" width="39.109375" style="61" customWidth="1"/>
    <col min="6915" max="6915" width="11" style="61" customWidth="1"/>
    <col min="6916" max="6916" width="9.5546875" style="61" customWidth="1"/>
    <col min="6917" max="6917" width="9.109375" style="61"/>
    <col min="6918" max="6918" width="12" style="61" customWidth="1"/>
    <col min="6919" max="6919" width="10.44140625" style="61" customWidth="1"/>
    <col min="6920" max="6921" width="10.109375" style="61" customWidth="1"/>
    <col min="6922" max="6924" width="10.44140625" style="61" customWidth="1"/>
    <col min="6925" max="6925" width="10.109375" style="61" customWidth="1"/>
    <col min="6926" max="6926" width="9.109375" style="61" customWidth="1"/>
    <col min="6927" max="6927" width="9.88671875" style="61" customWidth="1"/>
    <col min="6928" max="6936" width="0" style="61" hidden="1" customWidth="1"/>
    <col min="6937" max="6937" width="12.33203125" style="61" customWidth="1"/>
    <col min="6938" max="7168" width="9.109375" style="61"/>
    <col min="7169" max="7169" width="5.33203125" style="61" customWidth="1"/>
    <col min="7170" max="7170" width="39.109375" style="61" customWidth="1"/>
    <col min="7171" max="7171" width="11" style="61" customWidth="1"/>
    <col min="7172" max="7172" width="9.5546875" style="61" customWidth="1"/>
    <col min="7173" max="7173" width="9.109375" style="61"/>
    <col min="7174" max="7174" width="12" style="61" customWidth="1"/>
    <col min="7175" max="7175" width="10.44140625" style="61" customWidth="1"/>
    <col min="7176" max="7177" width="10.109375" style="61" customWidth="1"/>
    <col min="7178" max="7180" width="10.44140625" style="61" customWidth="1"/>
    <col min="7181" max="7181" width="10.109375" style="61" customWidth="1"/>
    <col min="7182" max="7182" width="9.109375" style="61" customWidth="1"/>
    <col min="7183" max="7183" width="9.88671875" style="61" customWidth="1"/>
    <col min="7184" max="7192" width="0" style="61" hidden="1" customWidth="1"/>
    <col min="7193" max="7193" width="12.33203125" style="61" customWidth="1"/>
    <col min="7194" max="7424" width="9.109375" style="61"/>
    <col min="7425" max="7425" width="5.33203125" style="61" customWidth="1"/>
    <col min="7426" max="7426" width="39.109375" style="61" customWidth="1"/>
    <col min="7427" max="7427" width="11" style="61" customWidth="1"/>
    <col min="7428" max="7428" width="9.5546875" style="61" customWidth="1"/>
    <col min="7429" max="7429" width="9.109375" style="61"/>
    <col min="7430" max="7430" width="12" style="61" customWidth="1"/>
    <col min="7431" max="7431" width="10.44140625" style="61" customWidth="1"/>
    <col min="7432" max="7433" width="10.109375" style="61" customWidth="1"/>
    <col min="7434" max="7436" width="10.44140625" style="61" customWidth="1"/>
    <col min="7437" max="7437" width="10.109375" style="61" customWidth="1"/>
    <col min="7438" max="7438" width="9.109375" style="61" customWidth="1"/>
    <col min="7439" max="7439" width="9.88671875" style="61" customWidth="1"/>
    <col min="7440" max="7448" width="0" style="61" hidden="1" customWidth="1"/>
    <col min="7449" max="7449" width="12.33203125" style="61" customWidth="1"/>
    <col min="7450" max="7680" width="9.109375" style="61"/>
    <col min="7681" max="7681" width="5.33203125" style="61" customWidth="1"/>
    <col min="7682" max="7682" width="39.109375" style="61" customWidth="1"/>
    <col min="7683" max="7683" width="11" style="61" customWidth="1"/>
    <col min="7684" max="7684" width="9.5546875" style="61" customWidth="1"/>
    <col min="7685" max="7685" width="9.109375" style="61"/>
    <col min="7686" max="7686" width="12" style="61" customWidth="1"/>
    <col min="7687" max="7687" width="10.44140625" style="61" customWidth="1"/>
    <col min="7688" max="7689" width="10.109375" style="61" customWidth="1"/>
    <col min="7690" max="7692" width="10.44140625" style="61" customWidth="1"/>
    <col min="7693" max="7693" width="10.109375" style="61" customWidth="1"/>
    <col min="7694" max="7694" width="9.109375" style="61" customWidth="1"/>
    <col min="7695" max="7695" width="9.88671875" style="61" customWidth="1"/>
    <col min="7696" max="7704" width="0" style="61" hidden="1" customWidth="1"/>
    <col min="7705" max="7705" width="12.33203125" style="61" customWidth="1"/>
    <col min="7706" max="7936" width="9.109375" style="61"/>
    <col min="7937" max="7937" width="5.33203125" style="61" customWidth="1"/>
    <col min="7938" max="7938" width="39.109375" style="61" customWidth="1"/>
    <col min="7939" max="7939" width="11" style="61" customWidth="1"/>
    <col min="7940" max="7940" width="9.5546875" style="61" customWidth="1"/>
    <col min="7941" max="7941" width="9.109375" style="61"/>
    <col min="7942" max="7942" width="12" style="61" customWidth="1"/>
    <col min="7943" max="7943" width="10.44140625" style="61" customWidth="1"/>
    <col min="7944" max="7945" width="10.109375" style="61" customWidth="1"/>
    <col min="7946" max="7948" width="10.44140625" style="61" customWidth="1"/>
    <col min="7949" max="7949" width="10.109375" style="61" customWidth="1"/>
    <col min="7950" max="7950" width="9.109375" style="61" customWidth="1"/>
    <col min="7951" max="7951" width="9.88671875" style="61" customWidth="1"/>
    <col min="7952" max="7960" width="0" style="61" hidden="1" customWidth="1"/>
    <col min="7961" max="7961" width="12.33203125" style="61" customWidth="1"/>
    <col min="7962" max="8192" width="9.109375" style="61"/>
    <col min="8193" max="8193" width="5.33203125" style="61" customWidth="1"/>
    <col min="8194" max="8194" width="39.109375" style="61" customWidth="1"/>
    <col min="8195" max="8195" width="11" style="61" customWidth="1"/>
    <col min="8196" max="8196" width="9.5546875" style="61" customWidth="1"/>
    <col min="8197" max="8197" width="9.109375" style="61"/>
    <col min="8198" max="8198" width="12" style="61" customWidth="1"/>
    <col min="8199" max="8199" width="10.44140625" style="61" customWidth="1"/>
    <col min="8200" max="8201" width="10.109375" style="61" customWidth="1"/>
    <col min="8202" max="8204" width="10.44140625" style="61" customWidth="1"/>
    <col min="8205" max="8205" width="10.109375" style="61" customWidth="1"/>
    <col min="8206" max="8206" width="9.109375" style="61" customWidth="1"/>
    <col min="8207" max="8207" width="9.88671875" style="61" customWidth="1"/>
    <col min="8208" max="8216" width="0" style="61" hidden="1" customWidth="1"/>
    <col min="8217" max="8217" width="12.33203125" style="61" customWidth="1"/>
    <col min="8218" max="8448" width="9.109375" style="61"/>
    <col min="8449" max="8449" width="5.33203125" style="61" customWidth="1"/>
    <col min="8450" max="8450" width="39.109375" style="61" customWidth="1"/>
    <col min="8451" max="8451" width="11" style="61" customWidth="1"/>
    <col min="8452" max="8452" width="9.5546875" style="61" customWidth="1"/>
    <col min="8453" max="8453" width="9.109375" style="61"/>
    <col min="8454" max="8454" width="12" style="61" customWidth="1"/>
    <col min="8455" max="8455" width="10.44140625" style="61" customWidth="1"/>
    <col min="8456" max="8457" width="10.109375" style="61" customWidth="1"/>
    <col min="8458" max="8460" width="10.44140625" style="61" customWidth="1"/>
    <col min="8461" max="8461" width="10.109375" style="61" customWidth="1"/>
    <col min="8462" max="8462" width="9.109375" style="61" customWidth="1"/>
    <col min="8463" max="8463" width="9.88671875" style="61" customWidth="1"/>
    <col min="8464" max="8472" width="0" style="61" hidden="1" customWidth="1"/>
    <col min="8473" max="8473" width="12.33203125" style="61" customWidth="1"/>
    <col min="8474" max="8704" width="9.109375" style="61"/>
    <col min="8705" max="8705" width="5.33203125" style="61" customWidth="1"/>
    <col min="8706" max="8706" width="39.109375" style="61" customWidth="1"/>
    <col min="8707" max="8707" width="11" style="61" customWidth="1"/>
    <col min="8708" max="8708" width="9.5546875" style="61" customWidth="1"/>
    <col min="8709" max="8709" width="9.109375" style="61"/>
    <col min="8710" max="8710" width="12" style="61" customWidth="1"/>
    <col min="8711" max="8711" width="10.44140625" style="61" customWidth="1"/>
    <col min="8712" max="8713" width="10.109375" style="61" customWidth="1"/>
    <col min="8714" max="8716" width="10.44140625" style="61" customWidth="1"/>
    <col min="8717" max="8717" width="10.109375" style="61" customWidth="1"/>
    <col min="8718" max="8718" width="9.109375" style="61" customWidth="1"/>
    <col min="8719" max="8719" width="9.88671875" style="61" customWidth="1"/>
    <col min="8720" max="8728" width="0" style="61" hidden="1" customWidth="1"/>
    <col min="8729" max="8729" width="12.33203125" style="61" customWidth="1"/>
    <col min="8730" max="8960" width="9.109375" style="61"/>
    <col min="8961" max="8961" width="5.33203125" style="61" customWidth="1"/>
    <col min="8962" max="8962" width="39.109375" style="61" customWidth="1"/>
    <col min="8963" max="8963" width="11" style="61" customWidth="1"/>
    <col min="8964" max="8964" width="9.5546875" style="61" customWidth="1"/>
    <col min="8965" max="8965" width="9.109375" style="61"/>
    <col min="8966" max="8966" width="12" style="61" customWidth="1"/>
    <col min="8967" max="8967" width="10.44140625" style="61" customWidth="1"/>
    <col min="8968" max="8969" width="10.109375" style="61" customWidth="1"/>
    <col min="8970" max="8972" width="10.44140625" style="61" customWidth="1"/>
    <col min="8973" max="8973" width="10.109375" style="61" customWidth="1"/>
    <col min="8974" max="8974" width="9.109375" style="61" customWidth="1"/>
    <col min="8975" max="8975" width="9.88671875" style="61" customWidth="1"/>
    <col min="8976" max="8984" width="0" style="61" hidden="1" customWidth="1"/>
    <col min="8985" max="8985" width="12.33203125" style="61" customWidth="1"/>
    <col min="8986" max="9216" width="9.109375" style="61"/>
    <col min="9217" max="9217" width="5.33203125" style="61" customWidth="1"/>
    <col min="9218" max="9218" width="39.109375" style="61" customWidth="1"/>
    <col min="9219" max="9219" width="11" style="61" customWidth="1"/>
    <col min="9220" max="9220" width="9.5546875" style="61" customWidth="1"/>
    <col min="9221" max="9221" width="9.109375" style="61"/>
    <col min="9222" max="9222" width="12" style="61" customWidth="1"/>
    <col min="9223" max="9223" width="10.44140625" style="61" customWidth="1"/>
    <col min="9224" max="9225" width="10.109375" style="61" customWidth="1"/>
    <col min="9226" max="9228" width="10.44140625" style="61" customWidth="1"/>
    <col min="9229" max="9229" width="10.109375" style="61" customWidth="1"/>
    <col min="9230" max="9230" width="9.109375" style="61" customWidth="1"/>
    <col min="9231" max="9231" width="9.88671875" style="61" customWidth="1"/>
    <col min="9232" max="9240" width="0" style="61" hidden="1" customWidth="1"/>
    <col min="9241" max="9241" width="12.33203125" style="61" customWidth="1"/>
    <col min="9242" max="9472" width="9.109375" style="61"/>
    <col min="9473" max="9473" width="5.33203125" style="61" customWidth="1"/>
    <col min="9474" max="9474" width="39.109375" style="61" customWidth="1"/>
    <col min="9475" max="9475" width="11" style="61" customWidth="1"/>
    <col min="9476" max="9476" width="9.5546875" style="61" customWidth="1"/>
    <col min="9477" max="9477" width="9.109375" style="61"/>
    <col min="9478" max="9478" width="12" style="61" customWidth="1"/>
    <col min="9479" max="9479" width="10.44140625" style="61" customWidth="1"/>
    <col min="9480" max="9481" width="10.109375" style="61" customWidth="1"/>
    <col min="9482" max="9484" width="10.44140625" style="61" customWidth="1"/>
    <col min="9485" max="9485" width="10.109375" style="61" customWidth="1"/>
    <col min="9486" max="9486" width="9.109375" style="61" customWidth="1"/>
    <col min="9487" max="9487" width="9.88671875" style="61" customWidth="1"/>
    <col min="9488" max="9496" width="0" style="61" hidden="1" customWidth="1"/>
    <col min="9497" max="9497" width="12.33203125" style="61" customWidth="1"/>
    <col min="9498" max="9728" width="9.109375" style="61"/>
    <col min="9729" max="9729" width="5.33203125" style="61" customWidth="1"/>
    <col min="9730" max="9730" width="39.109375" style="61" customWidth="1"/>
    <col min="9731" max="9731" width="11" style="61" customWidth="1"/>
    <col min="9732" max="9732" width="9.5546875" style="61" customWidth="1"/>
    <col min="9733" max="9733" width="9.109375" style="61"/>
    <col min="9734" max="9734" width="12" style="61" customWidth="1"/>
    <col min="9735" max="9735" width="10.44140625" style="61" customWidth="1"/>
    <col min="9736" max="9737" width="10.109375" style="61" customWidth="1"/>
    <col min="9738" max="9740" width="10.44140625" style="61" customWidth="1"/>
    <col min="9741" max="9741" width="10.109375" style="61" customWidth="1"/>
    <col min="9742" max="9742" width="9.109375" style="61" customWidth="1"/>
    <col min="9743" max="9743" width="9.88671875" style="61" customWidth="1"/>
    <col min="9744" max="9752" width="0" style="61" hidden="1" customWidth="1"/>
    <col min="9753" max="9753" width="12.33203125" style="61" customWidth="1"/>
    <col min="9754" max="9984" width="9.109375" style="61"/>
    <col min="9985" max="9985" width="5.33203125" style="61" customWidth="1"/>
    <col min="9986" max="9986" width="39.109375" style="61" customWidth="1"/>
    <col min="9987" max="9987" width="11" style="61" customWidth="1"/>
    <col min="9988" max="9988" width="9.5546875" style="61" customWidth="1"/>
    <col min="9989" max="9989" width="9.109375" style="61"/>
    <col min="9990" max="9990" width="12" style="61" customWidth="1"/>
    <col min="9991" max="9991" width="10.44140625" style="61" customWidth="1"/>
    <col min="9992" max="9993" width="10.109375" style="61" customWidth="1"/>
    <col min="9994" max="9996" width="10.44140625" style="61" customWidth="1"/>
    <col min="9997" max="9997" width="10.109375" style="61" customWidth="1"/>
    <col min="9998" max="9998" width="9.109375" style="61" customWidth="1"/>
    <col min="9999" max="9999" width="9.88671875" style="61" customWidth="1"/>
    <col min="10000" max="10008" width="0" style="61" hidden="1" customWidth="1"/>
    <col min="10009" max="10009" width="12.33203125" style="61" customWidth="1"/>
    <col min="10010" max="10240" width="9.109375" style="61"/>
    <col min="10241" max="10241" width="5.33203125" style="61" customWidth="1"/>
    <col min="10242" max="10242" width="39.109375" style="61" customWidth="1"/>
    <col min="10243" max="10243" width="11" style="61" customWidth="1"/>
    <col min="10244" max="10244" width="9.5546875" style="61" customWidth="1"/>
    <col min="10245" max="10245" width="9.109375" style="61"/>
    <col min="10246" max="10246" width="12" style="61" customWidth="1"/>
    <col min="10247" max="10247" width="10.44140625" style="61" customWidth="1"/>
    <col min="10248" max="10249" width="10.109375" style="61" customWidth="1"/>
    <col min="10250" max="10252" width="10.44140625" style="61" customWidth="1"/>
    <col min="10253" max="10253" width="10.109375" style="61" customWidth="1"/>
    <col min="10254" max="10254" width="9.109375" style="61" customWidth="1"/>
    <col min="10255" max="10255" width="9.88671875" style="61" customWidth="1"/>
    <col min="10256" max="10264" width="0" style="61" hidden="1" customWidth="1"/>
    <col min="10265" max="10265" width="12.33203125" style="61" customWidth="1"/>
    <col min="10266" max="10496" width="9.109375" style="61"/>
    <col min="10497" max="10497" width="5.33203125" style="61" customWidth="1"/>
    <col min="10498" max="10498" width="39.109375" style="61" customWidth="1"/>
    <col min="10499" max="10499" width="11" style="61" customWidth="1"/>
    <col min="10500" max="10500" width="9.5546875" style="61" customWidth="1"/>
    <col min="10501" max="10501" width="9.109375" style="61"/>
    <col min="10502" max="10502" width="12" style="61" customWidth="1"/>
    <col min="10503" max="10503" width="10.44140625" style="61" customWidth="1"/>
    <col min="10504" max="10505" width="10.109375" style="61" customWidth="1"/>
    <col min="10506" max="10508" width="10.44140625" style="61" customWidth="1"/>
    <col min="10509" max="10509" width="10.109375" style="61" customWidth="1"/>
    <col min="10510" max="10510" width="9.109375" style="61" customWidth="1"/>
    <col min="10511" max="10511" width="9.88671875" style="61" customWidth="1"/>
    <col min="10512" max="10520" width="0" style="61" hidden="1" customWidth="1"/>
    <col min="10521" max="10521" width="12.33203125" style="61" customWidth="1"/>
    <col min="10522" max="10752" width="9.109375" style="61"/>
    <col min="10753" max="10753" width="5.33203125" style="61" customWidth="1"/>
    <col min="10754" max="10754" width="39.109375" style="61" customWidth="1"/>
    <col min="10755" max="10755" width="11" style="61" customWidth="1"/>
    <col min="10756" max="10756" width="9.5546875" style="61" customWidth="1"/>
    <col min="10757" max="10757" width="9.109375" style="61"/>
    <col min="10758" max="10758" width="12" style="61" customWidth="1"/>
    <col min="10759" max="10759" width="10.44140625" style="61" customWidth="1"/>
    <col min="10760" max="10761" width="10.109375" style="61" customWidth="1"/>
    <col min="10762" max="10764" width="10.44140625" style="61" customWidth="1"/>
    <col min="10765" max="10765" width="10.109375" style="61" customWidth="1"/>
    <col min="10766" max="10766" width="9.109375" style="61" customWidth="1"/>
    <col min="10767" max="10767" width="9.88671875" style="61" customWidth="1"/>
    <col min="10768" max="10776" width="0" style="61" hidden="1" customWidth="1"/>
    <col min="10777" max="10777" width="12.33203125" style="61" customWidth="1"/>
    <col min="10778" max="11008" width="9.109375" style="61"/>
    <col min="11009" max="11009" width="5.33203125" style="61" customWidth="1"/>
    <col min="11010" max="11010" width="39.109375" style="61" customWidth="1"/>
    <col min="11011" max="11011" width="11" style="61" customWidth="1"/>
    <col min="11012" max="11012" width="9.5546875" style="61" customWidth="1"/>
    <col min="11013" max="11013" width="9.109375" style="61"/>
    <col min="11014" max="11014" width="12" style="61" customWidth="1"/>
    <col min="11015" max="11015" width="10.44140625" style="61" customWidth="1"/>
    <col min="11016" max="11017" width="10.109375" style="61" customWidth="1"/>
    <col min="11018" max="11020" width="10.44140625" style="61" customWidth="1"/>
    <col min="11021" max="11021" width="10.109375" style="61" customWidth="1"/>
    <col min="11022" max="11022" width="9.109375" style="61" customWidth="1"/>
    <col min="11023" max="11023" width="9.88671875" style="61" customWidth="1"/>
    <col min="11024" max="11032" width="0" style="61" hidden="1" customWidth="1"/>
    <col min="11033" max="11033" width="12.33203125" style="61" customWidth="1"/>
    <col min="11034" max="11264" width="9.109375" style="61"/>
    <col min="11265" max="11265" width="5.33203125" style="61" customWidth="1"/>
    <col min="11266" max="11266" width="39.109375" style="61" customWidth="1"/>
    <col min="11267" max="11267" width="11" style="61" customWidth="1"/>
    <col min="11268" max="11268" width="9.5546875" style="61" customWidth="1"/>
    <col min="11269" max="11269" width="9.109375" style="61"/>
    <col min="11270" max="11270" width="12" style="61" customWidth="1"/>
    <col min="11271" max="11271" width="10.44140625" style="61" customWidth="1"/>
    <col min="11272" max="11273" width="10.109375" style="61" customWidth="1"/>
    <col min="11274" max="11276" width="10.44140625" style="61" customWidth="1"/>
    <col min="11277" max="11277" width="10.109375" style="61" customWidth="1"/>
    <col min="11278" max="11278" width="9.109375" style="61" customWidth="1"/>
    <col min="11279" max="11279" width="9.88671875" style="61" customWidth="1"/>
    <col min="11280" max="11288" width="0" style="61" hidden="1" customWidth="1"/>
    <col min="11289" max="11289" width="12.33203125" style="61" customWidth="1"/>
    <col min="11290" max="11520" width="9.109375" style="61"/>
    <col min="11521" max="11521" width="5.33203125" style="61" customWidth="1"/>
    <col min="11522" max="11522" width="39.109375" style="61" customWidth="1"/>
    <col min="11523" max="11523" width="11" style="61" customWidth="1"/>
    <col min="11524" max="11524" width="9.5546875" style="61" customWidth="1"/>
    <col min="11525" max="11525" width="9.109375" style="61"/>
    <col min="11526" max="11526" width="12" style="61" customWidth="1"/>
    <col min="11527" max="11527" width="10.44140625" style="61" customWidth="1"/>
    <col min="11528" max="11529" width="10.109375" style="61" customWidth="1"/>
    <col min="11530" max="11532" width="10.44140625" style="61" customWidth="1"/>
    <col min="11533" max="11533" width="10.109375" style="61" customWidth="1"/>
    <col min="11534" max="11534" width="9.109375" style="61" customWidth="1"/>
    <col min="11535" max="11535" width="9.88671875" style="61" customWidth="1"/>
    <col min="11536" max="11544" width="0" style="61" hidden="1" customWidth="1"/>
    <col min="11545" max="11545" width="12.33203125" style="61" customWidth="1"/>
    <col min="11546" max="11776" width="9.109375" style="61"/>
    <col min="11777" max="11777" width="5.33203125" style="61" customWidth="1"/>
    <col min="11778" max="11778" width="39.109375" style="61" customWidth="1"/>
    <col min="11779" max="11779" width="11" style="61" customWidth="1"/>
    <col min="11780" max="11780" width="9.5546875" style="61" customWidth="1"/>
    <col min="11781" max="11781" width="9.109375" style="61"/>
    <col min="11782" max="11782" width="12" style="61" customWidth="1"/>
    <col min="11783" max="11783" width="10.44140625" style="61" customWidth="1"/>
    <col min="11784" max="11785" width="10.109375" style="61" customWidth="1"/>
    <col min="11786" max="11788" width="10.44140625" style="61" customWidth="1"/>
    <col min="11789" max="11789" width="10.109375" style="61" customWidth="1"/>
    <col min="11790" max="11790" width="9.109375" style="61" customWidth="1"/>
    <col min="11791" max="11791" width="9.88671875" style="61" customWidth="1"/>
    <col min="11792" max="11800" width="0" style="61" hidden="1" customWidth="1"/>
    <col min="11801" max="11801" width="12.33203125" style="61" customWidth="1"/>
    <col min="11802" max="12032" width="9.109375" style="61"/>
    <col min="12033" max="12033" width="5.33203125" style="61" customWidth="1"/>
    <col min="12034" max="12034" width="39.109375" style="61" customWidth="1"/>
    <col min="12035" max="12035" width="11" style="61" customWidth="1"/>
    <col min="12036" max="12036" width="9.5546875" style="61" customWidth="1"/>
    <col min="12037" max="12037" width="9.109375" style="61"/>
    <col min="12038" max="12038" width="12" style="61" customWidth="1"/>
    <col min="12039" max="12039" width="10.44140625" style="61" customWidth="1"/>
    <col min="12040" max="12041" width="10.109375" style="61" customWidth="1"/>
    <col min="12042" max="12044" width="10.44140625" style="61" customWidth="1"/>
    <col min="12045" max="12045" width="10.109375" style="61" customWidth="1"/>
    <col min="12046" max="12046" width="9.109375" style="61" customWidth="1"/>
    <col min="12047" max="12047" width="9.88671875" style="61" customWidth="1"/>
    <col min="12048" max="12056" width="0" style="61" hidden="1" customWidth="1"/>
    <col min="12057" max="12057" width="12.33203125" style="61" customWidth="1"/>
    <col min="12058" max="12288" width="9.109375" style="61"/>
    <col min="12289" max="12289" width="5.33203125" style="61" customWidth="1"/>
    <col min="12290" max="12290" width="39.109375" style="61" customWidth="1"/>
    <col min="12291" max="12291" width="11" style="61" customWidth="1"/>
    <col min="12292" max="12292" width="9.5546875" style="61" customWidth="1"/>
    <col min="12293" max="12293" width="9.109375" style="61"/>
    <col min="12294" max="12294" width="12" style="61" customWidth="1"/>
    <col min="12295" max="12295" width="10.44140625" style="61" customWidth="1"/>
    <col min="12296" max="12297" width="10.109375" style="61" customWidth="1"/>
    <col min="12298" max="12300" width="10.44140625" style="61" customWidth="1"/>
    <col min="12301" max="12301" width="10.109375" style="61" customWidth="1"/>
    <col min="12302" max="12302" width="9.109375" style="61" customWidth="1"/>
    <col min="12303" max="12303" width="9.88671875" style="61" customWidth="1"/>
    <col min="12304" max="12312" width="0" style="61" hidden="1" customWidth="1"/>
    <col min="12313" max="12313" width="12.33203125" style="61" customWidth="1"/>
    <col min="12314" max="12544" width="9.109375" style="61"/>
    <col min="12545" max="12545" width="5.33203125" style="61" customWidth="1"/>
    <col min="12546" max="12546" width="39.109375" style="61" customWidth="1"/>
    <col min="12547" max="12547" width="11" style="61" customWidth="1"/>
    <col min="12548" max="12548" width="9.5546875" style="61" customWidth="1"/>
    <col min="12549" max="12549" width="9.109375" style="61"/>
    <col min="12550" max="12550" width="12" style="61" customWidth="1"/>
    <col min="12551" max="12551" width="10.44140625" style="61" customWidth="1"/>
    <col min="12552" max="12553" width="10.109375" style="61" customWidth="1"/>
    <col min="12554" max="12556" width="10.44140625" style="61" customWidth="1"/>
    <col min="12557" max="12557" width="10.109375" style="61" customWidth="1"/>
    <col min="12558" max="12558" width="9.109375" style="61" customWidth="1"/>
    <col min="12559" max="12559" width="9.88671875" style="61" customWidth="1"/>
    <col min="12560" max="12568" width="0" style="61" hidden="1" customWidth="1"/>
    <col min="12569" max="12569" width="12.33203125" style="61" customWidth="1"/>
    <col min="12570" max="12800" width="9.109375" style="61"/>
    <col min="12801" max="12801" width="5.33203125" style="61" customWidth="1"/>
    <col min="12802" max="12802" width="39.109375" style="61" customWidth="1"/>
    <col min="12803" max="12803" width="11" style="61" customWidth="1"/>
    <col min="12804" max="12804" width="9.5546875" style="61" customWidth="1"/>
    <col min="12805" max="12805" width="9.109375" style="61"/>
    <col min="12806" max="12806" width="12" style="61" customWidth="1"/>
    <col min="12807" max="12807" width="10.44140625" style="61" customWidth="1"/>
    <col min="12808" max="12809" width="10.109375" style="61" customWidth="1"/>
    <col min="12810" max="12812" width="10.44140625" style="61" customWidth="1"/>
    <col min="12813" max="12813" width="10.109375" style="61" customWidth="1"/>
    <col min="12814" max="12814" width="9.109375" style="61" customWidth="1"/>
    <col min="12815" max="12815" width="9.88671875" style="61" customWidth="1"/>
    <col min="12816" max="12824" width="0" style="61" hidden="1" customWidth="1"/>
    <col min="12825" max="12825" width="12.33203125" style="61" customWidth="1"/>
    <col min="12826" max="13056" width="9.109375" style="61"/>
    <col min="13057" max="13057" width="5.33203125" style="61" customWidth="1"/>
    <col min="13058" max="13058" width="39.109375" style="61" customWidth="1"/>
    <col min="13059" max="13059" width="11" style="61" customWidth="1"/>
    <col min="13060" max="13060" width="9.5546875" style="61" customWidth="1"/>
    <col min="13061" max="13061" width="9.109375" style="61"/>
    <col min="13062" max="13062" width="12" style="61" customWidth="1"/>
    <col min="13063" max="13063" width="10.44140625" style="61" customWidth="1"/>
    <col min="13064" max="13065" width="10.109375" style="61" customWidth="1"/>
    <col min="13066" max="13068" width="10.44140625" style="61" customWidth="1"/>
    <col min="13069" max="13069" width="10.109375" style="61" customWidth="1"/>
    <col min="13070" max="13070" width="9.109375" style="61" customWidth="1"/>
    <col min="13071" max="13071" width="9.88671875" style="61" customWidth="1"/>
    <col min="13072" max="13080" width="0" style="61" hidden="1" customWidth="1"/>
    <col min="13081" max="13081" width="12.33203125" style="61" customWidth="1"/>
    <col min="13082" max="13312" width="9.109375" style="61"/>
    <col min="13313" max="13313" width="5.33203125" style="61" customWidth="1"/>
    <col min="13314" max="13314" width="39.109375" style="61" customWidth="1"/>
    <col min="13315" max="13315" width="11" style="61" customWidth="1"/>
    <col min="13316" max="13316" width="9.5546875" style="61" customWidth="1"/>
    <col min="13317" max="13317" width="9.109375" style="61"/>
    <col min="13318" max="13318" width="12" style="61" customWidth="1"/>
    <col min="13319" max="13319" width="10.44140625" style="61" customWidth="1"/>
    <col min="13320" max="13321" width="10.109375" style="61" customWidth="1"/>
    <col min="13322" max="13324" width="10.44140625" style="61" customWidth="1"/>
    <col min="13325" max="13325" width="10.109375" style="61" customWidth="1"/>
    <col min="13326" max="13326" width="9.109375" style="61" customWidth="1"/>
    <col min="13327" max="13327" width="9.88671875" style="61" customWidth="1"/>
    <col min="13328" max="13336" width="0" style="61" hidden="1" customWidth="1"/>
    <col min="13337" max="13337" width="12.33203125" style="61" customWidth="1"/>
    <col min="13338" max="13568" width="9.109375" style="61"/>
    <col min="13569" max="13569" width="5.33203125" style="61" customWidth="1"/>
    <col min="13570" max="13570" width="39.109375" style="61" customWidth="1"/>
    <col min="13571" max="13571" width="11" style="61" customWidth="1"/>
    <col min="13572" max="13572" width="9.5546875" style="61" customWidth="1"/>
    <col min="13573" max="13573" width="9.109375" style="61"/>
    <col min="13574" max="13574" width="12" style="61" customWidth="1"/>
    <col min="13575" max="13575" width="10.44140625" style="61" customWidth="1"/>
    <col min="13576" max="13577" width="10.109375" style="61" customWidth="1"/>
    <col min="13578" max="13580" width="10.44140625" style="61" customWidth="1"/>
    <col min="13581" max="13581" width="10.109375" style="61" customWidth="1"/>
    <col min="13582" max="13582" width="9.109375" style="61" customWidth="1"/>
    <col min="13583" max="13583" width="9.88671875" style="61" customWidth="1"/>
    <col min="13584" max="13592" width="0" style="61" hidden="1" customWidth="1"/>
    <col min="13593" max="13593" width="12.33203125" style="61" customWidth="1"/>
    <col min="13594" max="13824" width="9.109375" style="61"/>
    <col min="13825" max="13825" width="5.33203125" style="61" customWidth="1"/>
    <col min="13826" max="13826" width="39.109375" style="61" customWidth="1"/>
    <col min="13827" max="13827" width="11" style="61" customWidth="1"/>
    <col min="13828" max="13828" width="9.5546875" style="61" customWidth="1"/>
    <col min="13829" max="13829" width="9.109375" style="61"/>
    <col min="13830" max="13830" width="12" style="61" customWidth="1"/>
    <col min="13831" max="13831" width="10.44140625" style="61" customWidth="1"/>
    <col min="13832" max="13833" width="10.109375" style="61" customWidth="1"/>
    <col min="13834" max="13836" width="10.44140625" style="61" customWidth="1"/>
    <col min="13837" max="13837" width="10.109375" style="61" customWidth="1"/>
    <col min="13838" max="13838" width="9.109375" style="61" customWidth="1"/>
    <col min="13839" max="13839" width="9.88671875" style="61" customWidth="1"/>
    <col min="13840" max="13848" width="0" style="61" hidden="1" customWidth="1"/>
    <col min="13849" max="13849" width="12.33203125" style="61" customWidth="1"/>
    <col min="13850" max="14080" width="9.109375" style="61"/>
    <col min="14081" max="14081" width="5.33203125" style="61" customWidth="1"/>
    <col min="14082" max="14082" width="39.109375" style="61" customWidth="1"/>
    <col min="14083" max="14083" width="11" style="61" customWidth="1"/>
    <col min="14084" max="14084" width="9.5546875" style="61" customWidth="1"/>
    <col min="14085" max="14085" width="9.109375" style="61"/>
    <col min="14086" max="14086" width="12" style="61" customWidth="1"/>
    <col min="14087" max="14087" width="10.44140625" style="61" customWidth="1"/>
    <col min="14088" max="14089" width="10.109375" style="61" customWidth="1"/>
    <col min="14090" max="14092" width="10.44140625" style="61" customWidth="1"/>
    <col min="14093" max="14093" width="10.109375" style="61" customWidth="1"/>
    <col min="14094" max="14094" width="9.109375" style="61" customWidth="1"/>
    <col min="14095" max="14095" width="9.88671875" style="61" customWidth="1"/>
    <col min="14096" max="14104" width="0" style="61" hidden="1" customWidth="1"/>
    <col min="14105" max="14105" width="12.33203125" style="61" customWidth="1"/>
    <col min="14106" max="14336" width="9.109375" style="61"/>
    <col min="14337" max="14337" width="5.33203125" style="61" customWidth="1"/>
    <col min="14338" max="14338" width="39.109375" style="61" customWidth="1"/>
    <col min="14339" max="14339" width="11" style="61" customWidth="1"/>
    <col min="14340" max="14340" width="9.5546875" style="61" customWidth="1"/>
    <col min="14341" max="14341" width="9.109375" style="61"/>
    <col min="14342" max="14342" width="12" style="61" customWidth="1"/>
    <col min="14343" max="14343" width="10.44140625" style="61" customWidth="1"/>
    <col min="14344" max="14345" width="10.109375" style="61" customWidth="1"/>
    <col min="14346" max="14348" width="10.44140625" style="61" customWidth="1"/>
    <col min="14349" max="14349" width="10.109375" style="61" customWidth="1"/>
    <col min="14350" max="14350" width="9.109375" style="61" customWidth="1"/>
    <col min="14351" max="14351" width="9.88671875" style="61" customWidth="1"/>
    <col min="14352" max="14360" width="0" style="61" hidden="1" customWidth="1"/>
    <col min="14361" max="14361" width="12.33203125" style="61" customWidth="1"/>
    <col min="14362" max="14592" width="9.109375" style="61"/>
    <col min="14593" max="14593" width="5.33203125" style="61" customWidth="1"/>
    <col min="14594" max="14594" width="39.109375" style="61" customWidth="1"/>
    <col min="14595" max="14595" width="11" style="61" customWidth="1"/>
    <col min="14596" max="14596" width="9.5546875" style="61" customWidth="1"/>
    <col min="14597" max="14597" width="9.109375" style="61"/>
    <col min="14598" max="14598" width="12" style="61" customWidth="1"/>
    <col min="14599" max="14599" width="10.44140625" style="61" customWidth="1"/>
    <col min="14600" max="14601" width="10.109375" style="61" customWidth="1"/>
    <col min="14602" max="14604" width="10.44140625" style="61" customWidth="1"/>
    <col min="14605" max="14605" width="10.109375" style="61" customWidth="1"/>
    <col min="14606" max="14606" width="9.109375" style="61" customWidth="1"/>
    <col min="14607" max="14607" width="9.88671875" style="61" customWidth="1"/>
    <col min="14608" max="14616" width="0" style="61" hidden="1" customWidth="1"/>
    <col min="14617" max="14617" width="12.33203125" style="61" customWidth="1"/>
    <col min="14618" max="14848" width="9.109375" style="61"/>
    <col min="14849" max="14849" width="5.33203125" style="61" customWidth="1"/>
    <col min="14850" max="14850" width="39.109375" style="61" customWidth="1"/>
    <col min="14851" max="14851" width="11" style="61" customWidth="1"/>
    <col min="14852" max="14852" width="9.5546875" style="61" customWidth="1"/>
    <col min="14853" max="14853" width="9.109375" style="61"/>
    <col min="14854" max="14854" width="12" style="61" customWidth="1"/>
    <col min="14855" max="14855" width="10.44140625" style="61" customWidth="1"/>
    <col min="14856" max="14857" width="10.109375" style="61" customWidth="1"/>
    <col min="14858" max="14860" width="10.44140625" style="61" customWidth="1"/>
    <col min="14861" max="14861" width="10.109375" style="61" customWidth="1"/>
    <col min="14862" max="14862" width="9.109375" style="61" customWidth="1"/>
    <col min="14863" max="14863" width="9.88671875" style="61" customWidth="1"/>
    <col min="14864" max="14872" width="0" style="61" hidden="1" customWidth="1"/>
    <col min="14873" max="14873" width="12.33203125" style="61" customWidth="1"/>
    <col min="14874" max="15104" width="9.109375" style="61"/>
    <col min="15105" max="15105" width="5.33203125" style="61" customWidth="1"/>
    <col min="15106" max="15106" width="39.109375" style="61" customWidth="1"/>
    <col min="15107" max="15107" width="11" style="61" customWidth="1"/>
    <col min="15108" max="15108" width="9.5546875" style="61" customWidth="1"/>
    <col min="15109" max="15109" width="9.109375" style="61"/>
    <col min="15110" max="15110" width="12" style="61" customWidth="1"/>
    <col min="15111" max="15111" width="10.44140625" style="61" customWidth="1"/>
    <col min="15112" max="15113" width="10.109375" style="61" customWidth="1"/>
    <col min="15114" max="15116" width="10.44140625" style="61" customWidth="1"/>
    <col min="15117" max="15117" width="10.109375" style="61" customWidth="1"/>
    <col min="15118" max="15118" width="9.109375" style="61" customWidth="1"/>
    <col min="15119" max="15119" width="9.88671875" style="61" customWidth="1"/>
    <col min="15120" max="15128" width="0" style="61" hidden="1" customWidth="1"/>
    <col min="15129" max="15129" width="12.33203125" style="61" customWidth="1"/>
    <col min="15130" max="15360" width="9.109375" style="61"/>
    <col min="15361" max="15361" width="5.33203125" style="61" customWidth="1"/>
    <col min="15362" max="15362" width="39.109375" style="61" customWidth="1"/>
    <col min="15363" max="15363" width="11" style="61" customWidth="1"/>
    <col min="15364" max="15364" width="9.5546875" style="61" customWidth="1"/>
    <col min="15365" max="15365" width="9.109375" style="61"/>
    <col min="15366" max="15366" width="12" style="61" customWidth="1"/>
    <col min="15367" max="15367" width="10.44140625" style="61" customWidth="1"/>
    <col min="15368" max="15369" width="10.109375" style="61" customWidth="1"/>
    <col min="15370" max="15372" width="10.44140625" style="61" customWidth="1"/>
    <col min="15373" max="15373" width="10.109375" style="61" customWidth="1"/>
    <col min="15374" max="15374" width="9.109375" style="61" customWidth="1"/>
    <col min="15375" max="15375" width="9.88671875" style="61" customWidth="1"/>
    <col min="15376" max="15384" width="0" style="61" hidden="1" customWidth="1"/>
    <col min="15385" max="15385" width="12.33203125" style="61" customWidth="1"/>
    <col min="15386" max="15616" width="9.109375" style="61"/>
    <col min="15617" max="15617" width="5.33203125" style="61" customWidth="1"/>
    <col min="15618" max="15618" width="39.109375" style="61" customWidth="1"/>
    <col min="15619" max="15619" width="11" style="61" customWidth="1"/>
    <col min="15620" max="15620" width="9.5546875" style="61" customWidth="1"/>
    <col min="15621" max="15621" width="9.109375" style="61"/>
    <col min="15622" max="15622" width="12" style="61" customWidth="1"/>
    <col min="15623" max="15623" width="10.44140625" style="61" customWidth="1"/>
    <col min="15624" max="15625" width="10.109375" style="61" customWidth="1"/>
    <col min="15626" max="15628" width="10.44140625" style="61" customWidth="1"/>
    <col min="15629" max="15629" width="10.109375" style="61" customWidth="1"/>
    <col min="15630" max="15630" width="9.109375" style="61" customWidth="1"/>
    <col min="15631" max="15631" width="9.88671875" style="61" customWidth="1"/>
    <col min="15632" max="15640" width="0" style="61" hidden="1" customWidth="1"/>
    <col min="15641" max="15641" width="12.33203125" style="61" customWidth="1"/>
    <col min="15642" max="15872" width="9.109375" style="61"/>
    <col min="15873" max="15873" width="5.33203125" style="61" customWidth="1"/>
    <col min="15874" max="15874" width="39.109375" style="61" customWidth="1"/>
    <col min="15875" max="15875" width="11" style="61" customWidth="1"/>
    <col min="15876" max="15876" width="9.5546875" style="61" customWidth="1"/>
    <col min="15877" max="15877" width="9.109375" style="61"/>
    <col min="15878" max="15878" width="12" style="61" customWidth="1"/>
    <col min="15879" max="15879" width="10.44140625" style="61" customWidth="1"/>
    <col min="15880" max="15881" width="10.109375" style="61" customWidth="1"/>
    <col min="15882" max="15884" width="10.44140625" style="61" customWidth="1"/>
    <col min="15885" max="15885" width="10.109375" style="61" customWidth="1"/>
    <col min="15886" max="15886" width="9.109375" style="61" customWidth="1"/>
    <col min="15887" max="15887" width="9.88671875" style="61" customWidth="1"/>
    <col min="15888" max="15896" width="0" style="61" hidden="1" customWidth="1"/>
    <col min="15897" max="15897" width="12.33203125" style="61" customWidth="1"/>
    <col min="15898" max="16128" width="9.109375" style="61"/>
    <col min="16129" max="16129" width="5.33203125" style="61" customWidth="1"/>
    <col min="16130" max="16130" width="39.109375" style="61" customWidth="1"/>
    <col min="16131" max="16131" width="11" style="61" customWidth="1"/>
    <col min="16132" max="16132" width="9.5546875" style="61" customWidth="1"/>
    <col min="16133" max="16133" width="9.109375" style="61"/>
    <col min="16134" max="16134" width="12" style="61" customWidth="1"/>
    <col min="16135" max="16135" width="10.44140625" style="61" customWidth="1"/>
    <col min="16136" max="16137" width="10.109375" style="61" customWidth="1"/>
    <col min="16138" max="16140" width="10.44140625" style="61" customWidth="1"/>
    <col min="16141" max="16141" width="10.109375" style="61" customWidth="1"/>
    <col min="16142" max="16142" width="9.109375" style="61" customWidth="1"/>
    <col min="16143" max="16143" width="9.88671875" style="61" customWidth="1"/>
    <col min="16144" max="16152" width="0" style="61" hidden="1" customWidth="1"/>
    <col min="16153" max="16153" width="12.33203125" style="61" customWidth="1"/>
    <col min="16154" max="16384" width="9.109375" style="61"/>
  </cols>
  <sheetData>
    <row r="1" spans="1:25" s="41" customFormat="1" ht="18">
      <c r="A1" s="39"/>
      <c r="B1" s="40"/>
      <c r="C1" s="39"/>
      <c r="D1" s="39"/>
      <c r="E1" s="39"/>
      <c r="F1" s="40"/>
      <c r="G1" s="40"/>
      <c r="H1" s="40"/>
      <c r="I1" s="40"/>
      <c r="J1" s="40"/>
      <c r="K1" s="40"/>
      <c r="L1" s="40"/>
      <c r="M1" s="40"/>
      <c r="N1" s="40"/>
      <c r="O1" s="40"/>
      <c r="P1" s="40"/>
      <c r="Q1" s="40"/>
      <c r="R1" s="40"/>
      <c r="S1" s="40"/>
      <c r="T1" s="40"/>
      <c r="U1" s="40"/>
      <c r="V1" s="40"/>
      <c r="W1" s="40"/>
      <c r="X1" s="40"/>
    </row>
    <row r="2" spans="1:25" s="42" customFormat="1" ht="18">
      <c r="A2" s="446" t="s">
        <v>210</v>
      </c>
      <c r="B2" s="446"/>
      <c r="C2" s="446"/>
      <c r="D2" s="446"/>
      <c r="E2" s="446"/>
      <c r="F2" s="446"/>
      <c r="G2" s="446"/>
      <c r="H2" s="446"/>
      <c r="I2" s="446"/>
      <c r="J2" s="446"/>
      <c r="K2" s="446"/>
      <c r="L2" s="446"/>
      <c r="M2" s="446"/>
      <c r="N2" s="446"/>
      <c r="O2" s="446"/>
      <c r="P2" s="446"/>
      <c r="Q2" s="446"/>
      <c r="R2" s="446"/>
      <c r="S2" s="446"/>
      <c r="T2" s="446"/>
      <c r="U2" s="446"/>
      <c r="V2" s="446"/>
      <c r="W2" s="446"/>
      <c r="X2" s="446"/>
      <c r="Y2" s="446"/>
    </row>
    <row r="3" spans="1:25" s="42" customFormat="1" ht="42" customHeight="1">
      <c r="A3" s="447" t="str">
        <f>'Bieu 03'!A2:J2</f>
        <v>(Kèm theo  Nghị quyết số :   152  /NQ-HĐND  ngày 19    tháng  4  năm 2024 của HĐND huyện Cao Lộc)</v>
      </c>
      <c r="B3" s="447"/>
      <c r="C3" s="447"/>
      <c r="D3" s="447"/>
      <c r="E3" s="447"/>
      <c r="F3" s="447"/>
      <c r="G3" s="447"/>
      <c r="H3" s="447"/>
      <c r="I3" s="447"/>
      <c r="J3" s="447"/>
      <c r="K3" s="447"/>
      <c r="L3" s="447"/>
      <c r="M3" s="447"/>
      <c r="N3" s="447"/>
      <c r="O3" s="447"/>
      <c r="P3" s="447"/>
      <c r="Q3" s="447"/>
      <c r="R3" s="447"/>
      <c r="S3" s="447"/>
      <c r="T3" s="447"/>
      <c r="U3" s="447"/>
      <c r="V3" s="447"/>
      <c r="W3" s="447"/>
      <c r="X3" s="447"/>
      <c r="Y3" s="447"/>
    </row>
    <row r="4" spans="1:25" s="42" customFormat="1" ht="42" customHeight="1">
      <c r="A4" s="43"/>
      <c r="B4" s="44"/>
      <c r="C4" s="45"/>
      <c r="D4" s="43"/>
      <c r="E4" s="43"/>
      <c r="F4" s="44"/>
      <c r="G4" s="44"/>
      <c r="H4" s="44"/>
      <c r="I4" s="44"/>
      <c r="J4" s="448" t="s">
        <v>140</v>
      </c>
      <c r="K4" s="448"/>
      <c r="L4" s="448"/>
      <c r="M4" s="448"/>
      <c r="N4" s="448"/>
      <c r="O4" s="448"/>
      <c r="P4" s="448"/>
      <c r="Q4" s="448"/>
      <c r="R4" s="448"/>
      <c r="S4" s="448"/>
      <c r="T4" s="448"/>
      <c r="U4" s="448"/>
      <c r="V4" s="448"/>
      <c r="W4" s="448"/>
      <c r="X4" s="448"/>
      <c r="Y4" s="448"/>
    </row>
    <row r="5" spans="1:25" s="46" customFormat="1" ht="33" customHeight="1">
      <c r="A5" s="449" t="s">
        <v>83</v>
      </c>
      <c r="B5" s="449" t="s">
        <v>141</v>
      </c>
      <c r="C5" s="449" t="s">
        <v>3</v>
      </c>
      <c r="D5" s="449" t="s">
        <v>142</v>
      </c>
      <c r="E5" s="449" t="s">
        <v>143</v>
      </c>
      <c r="F5" s="449" t="s">
        <v>144</v>
      </c>
      <c r="G5" s="449"/>
      <c r="H5" s="449"/>
      <c r="I5" s="449"/>
      <c r="J5" s="449" t="s">
        <v>145</v>
      </c>
      <c r="K5" s="449"/>
      <c r="L5" s="449"/>
      <c r="M5" s="452" t="s">
        <v>146</v>
      </c>
      <c r="N5" s="453"/>
      <c r="O5" s="453"/>
      <c r="P5" s="452" t="s">
        <v>147</v>
      </c>
      <c r="Q5" s="453"/>
      <c r="R5" s="453"/>
      <c r="S5" s="452" t="s">
        <v>148</v>
      </c>
      <c r="T5" s="453"/>
      <c r="U5" s="453"/>
      <c r="V5" s="452" t="s">
        <v>149</v>
      </c>
      <c r="W5" s="453"/>
      <c r="X5" s="453"/>
      <c r="Y5" s="450" t="s">
        <v>7</v>
      </c>
    </row>
    <row r="6" spans="1:25" s="46" customFormat="1" ht="33" customHeight="1">
      <c r="A6" s="449"/>
      <c r="B6" s="449"/>
      <c r="C6" s="449"/>
      <c r="D6" s="449"/>
      <c r="E6" s="449"/>
      <c r="F6" s="450" t="s">
        <v>8</v>
      </c>
      <c r="G6" s="452" t="s">
        <v>9</v>
      </c>
      <c r="H6" s="453"/>
      <c r="I6" s="454"/>
      <c r="J6" s="450" t="s">
        <v>8</v>
      </c>
      <c r="K6" s="452" t="s">
        <v>9</v>
      </c>
      <c r="L6" s="453"/>
      <c r="M6" s="450" t="s">
        <v>8</v>
      </c>
      <c r="N6" s="452" t="s">
        <v>9</v>
      </c>
      <c r="O6" s="453"/>
      <c r="P6" s="450" t="s">
        <v>8</v>
      </c>
      <c r="Q6" s="452" t="s">
        <v>9</v>
      </c>
      <c r="R6" s="453"/>
      <c r="S6" s="450" t="s">
        <v>8</v>
      </c>
      <c r="T6" s="452" t="s">
        <v>9</v>
      </c>
      <c r="U6" s="453"/>
      <c r="V6" s="450" t="s">
        <v>8</v>
      </c>
      <c r="W6" s="452" t="s">
        <v>9</v>
      </c>
      <c r="X6" s="453"/>
      <c r="Y6" s="455"/>
    </row>
    <row r="7" spans="1:25" s="46" customFormat="1" ht="42" customHeight="1">
      <c r="A7" s="449"/>
      <c r="B7" s="449"/>
      <c r="C7" s="449"/>
      <c r="D7" s="449"/>
      <c r="E7" s="449"/>
      <c r="F7" s="451"/>
      <c r="G7" s="73" t="s">
        <v>150</v>
      </c>
      <c r="H7" s="73" t="s">
        <v>151</v>
      </c>
      <c r="I7" s="73" t="s">
        <v>152</v>
      </c>
      <c r="J7" s="451"/>
      <c r="K7" s="73" t="s">
        <v>151</v>
      </c>
      <c r="L7" s="73" t="s">
        <v>152</v>
      </c>
      <c r="M7" s="451"/>
      <c r="N7" s="73" t="s">
        <v>151</v>
      </c>
      <c r="O7" s="73" t="s">
        <v>152</v>
      </c>
      <c r="P7" s="451"/>
      <c r="Q7" s="73" t="s">
        <v>151</v>
      </c>
      <c r="R7" s="73" t="s">
        <v>152</v>
      </c>
      <c r="S7" s="451"/>
      <c r="T7" s="73" t="s">
        <v>151</v>
      </c>
      <c r="U7" s="73" t="s">
        <v>152</v>
      </c>
      <c r="V7" s="451"/>
      <c r="W7" s="73" t="s">
        <v>151</v>
      </c>
      <c r="X7" s="73" t="s">
        <v>152</v>
      </c>
      <c r="Y7" s="451"/>
    </row>
    <row r="8" spans="1:25" s="46" customFormat="1" ht="42" customHeight="1">
      <c r="A8" s="47">
        <v>1</v>
      </c>
      <c r="B8" s="47">
        <v>2</v>
      </c>
      <c r="C8" s="47">
        <v>3</v>
      </c>
      <c r="D8" s="47">
        <v>4</v>
      </c>
      <c r="E8" s="47">
        <v>5</v>
      </c>
      <c r="F8" s="47">
        <v>6</v>
      </c>
      <c r="G8" s="47">
        <v>7</v>
      </c>
      <c r="H8" s="47">
        <v>8</v>
      </c>
      <c r="I8" s="47">
        <v>9</v>
      </c>
      <c r="J8" s="47">
        <v>10</v>
      </c>
      <c r="K8" s="47">
        <v>11</v>
      </c>
      <c r="L8" s="47">
        <v>12</v>
      </c>
      <c r="M8" s="47">
        <v>13</v>
      </c>
      <c r="N8" s="47">
        <v>14</v>
      </c>
      <c r="O8" s="47">
        <v>15</v>
      </c>
      <c r="P8" s="47">
        <v>13</v>
      </c>
      <c r="Q8" s="47">
        <v>14</v>
      </c>
      <c r="R8" s="47">
        <v>15</v>
      </c>
      <c r="S8" s="47">
        <v>19</v>
      </c>
      <c r="T8" s="47">
        <v>20</v>
      </c>
      <c r="U8" s="47">
        <v>21</v>
      </c>
      <c r="V8" s="47">
        <v>22</v>
      </c>
      <c r="W8" s="47">
        <v>23</v>
      </c>
      <c r="X8" s="47">
        <v>24</v>
      </c>
      <c r="Y8" s="47">
        <v>16</v>
      </c>
    </row>
    <row r="9" spans="1:25" s="50" customFormat="1" ht="28.5" customHeight="1">
      <c r="A9" s="48"/>
      <c r="B9" s="73" t="s">
        <v>14</v>
      </c>
      <c r="C9" s="48"/>
      <c r="D9" s="48"/>
      <c r="E9" s="48"/>
      <c r="F9" s="49">
        <f>F10</f>
        <v>14800</v>
      </c>
      <c r="G9" s="49">
        <f t="shared" ref="G9:X10" si="0">G10</f>
        <v>0</v>
      </c>
      <c r="H9" s="49">
        <f t="shared" si="0"/>
        <v>0</v>
      </c>
      <c r="I9" s="49">
        <f t="shared" si="0"/>
        <v>14800</v>
      </c>
      <c r="J9" s="49">
        <f t="shared" si="0"/>
        <v>14800</v>
      </c>
      <c r="K9" s="49">
        <f t="shared" si="0"/>
        <v>0</v>
      </c>
      <c r="L9" s="49">
        <f t="shared" si="0"/>
        <v>14800</v>
      </c>
      <c r="M9" s="49">
        <f t="shared" si="0"/>
        <v>0</v>
      </c>
      <c r="N9" s="49">
        <f t="shared" si="0"/>
        <v>0</v>
      </c>
      <c r="O9" s="49">
        <f t="shared" si="0"/>
        <v>0</v>
      </c>
      <c r="P9" s="49">
        <f t="shared" si="0"/>
        <v>2000</v>
      </c>
      <c r="Q9" s="49">
        <f t="shared" si="0"/>
        <v>0</v>
      </c>
      <c r="R9" s="49">
        <f t="shared" si="0"/>
        <v>2000</v>
      </c>
      <c r="S9" s="49" t="e">
        <f t="shared" si="0"/>
        <v>#REF!</v>
      </c>
      <c r="T9" s="49" t="e">
        <f t="shared" si="0"/>
        <v>#REF!</v>
      </c>
      <c r="U9" s="49" t="e">
        <f t="shared" si="0"/>
        <v>#REF!</v>
      </c>
      <c r="V9" s="49" t="e">
        <f t="shared" si="0"/>
        <v>#REF!</v>
      </c>
      <c r="W9" s="49" t="e">
        <f t="shared" si="0"/>
        <v>#REF!</v>
      </c>
      <c r="X9" s="49" t="e">
        <f t="shared" si="0"/>
        <v>#REF!</v>
      </c>
      <c r="Y9" s="49">
        <f>SUM(Y10:Y11)/2</f>
        <v>0</v>
      </c>
    </row>
    <row r="10" spans="1:25" s="50" customFormat="1" ht="27.75" customHeight="1">
      <c r="A10" s="73" t="s">
        <v>15</v>
      </c>
      <c r="B10" s="51" t="s">
        <v>159</v>
      </c>
      <c r="C10" s="48"/>
      <c r="D10" s="48"/>
      <c r="E10" s="48"/>
      <c r="F10" s="49">
        <f>F11</f>
        <v>14800</v>
      </c>
      <c r="G10" s="49">
        <f t="shared" si="0"/>
        <v>0</v>
      </c>
      <c r="H10" s="49">
        <f t="shared" si="0"/>
        <v>0</v>
      </c>
      <c r="I10" s="49">
        <f t="shared" si="0"/>
        <v>14800</v>
      </c>
      <c r="J10" s="49">
        <f t="shared" si="0"/>
        <v>14800</v>
      </c>
      <c r="K10" s="49">
        <f t="shared" si="0"/>
        <v>0</v>
      </c>
      <c r="L10" s="49">
        <f t="shared" si="0"/>
        <v>14800</v>
      </c>
      <c r="M10" s="49">
        <f t="shared" si="0"/>
        <v>0</v>
      </c>
      <c r="N10" s="49">
        <f t="shared" si="0"/>
        <v>0</v>
      </c>
      <c r="O10" s="49">
        <f t="shared" si="0"/>
        <v>0</v>
      </c>
      <c r="P10" s="49">
        <f t="shared" si="0"/>
        <v>2000</v>
      </c>
      <c r="Q10" s="49">
        <f t="shared" si="0"/>
        <v>0</v>
      </c>
      <c r="R10" s="49">
        <f t="shared" si="0"/>
        <v>2000</v>
      </c>
      <c r="S10" s="49" t="e">
        <f>#REF!</f>
        <v>#REF!</v>
      </c>
      <c r="T10" s="49" t="e">
        <f>#REF!</f>
        <v>#REF!</v>
      </c>
      <c r="U10" s="49" t="e">
        <f>#REF!</f>
        <v>#REF!</v>
      </c>
      <c r="V10" s="49" t="e">
        <f>#REF!</f>
        <v>#REF!</v>
      </c>
      <c r="W10" s="49" t="e">
        <f>#REF!</f>
        <v>#REF!</v>
      </c>
      <c r="X10" s="49" t="e">
        <f>#REF!</f>
        <v>#REF!</v>
      </c>
      <c r="Y10" s="52"/>
    </row>
    <row r="11" spans="1:25" s="59" customFormat="1" ht="51" customHeight="1">
      <c r="A11" s="47">
        <v>1</v>
      </c>
      <c r="B11" s="53" t="s">
        <v>153</v>
      </c>
      <c r="C11" s="47" t="s">
        <v>36</v>
      </c>
      <c r="D11" s="47" t="s">
        <v>52</v>
      </c>
      <c r="E11" s="54" t="s">
        <v>154</v>
      </c>
      <c r="F11" s="55">
        <f>SUM(G11:I11)</f>
        <v>14800</v>
      </c>
      <c r="G11" s="56"/>
      <c r="H11" s="56"/>
      <c r="I11" s="56">
        <v>14800</v>
      </c>
      <c r="J11" s="57">
        <f>SUM(K11:L11)</f>
        <v>14800</v>
      </c>
      <c r="K11" s="57">
        <f>N11+Q11+T11+W11</f>
        <v>0</v>
      </c>
      <c r="L11" s="57">
        <f>O11+R11+U11+X11</f>
        <v>14800</v>
      </c>
      <c r="M11" s="57">
        <f>SUM(N11:O11)</f>
        <v>0</v>
      </c>
      <c r="N11" s="56"/>
      <c r="O11" s="56"/>
      <c r="P11" s="57">
        <f>SUM(Q11:R11)</f>
        <v>2000</v>
      </c>
      <c r="Q11" s="56"/>
      <c r="R11" s="56">
        <v>2000</v>
      </c>
      <c r="S11" s="57">
        <f>SUM(T11:U11)</f>
        <v>6000</v>
      </c>
      <c r="T11" s="56"/>
      <c r="U11" s="56">
        <v>6000</v>
      </c>
      <c r="V11" s="57">
        <f>SUM(W11:X11)</f>
        <v>6800</v>
      </c>
      <c r="W11" s="56"/>
      <c r="X11" s="56">
        <v>6800</v>
      </c>
      <c r="Y11" s="58"/>
    </row>
    <row r="12" spans="1:25" ht="42" customHeight="1">
      <c r="B12" s="61"/>
      <c r="D12" s="60"/>
      <c r="E12" s="60"/>
      <c r="F12" s="63"/>
      <c r="G12" s="63"/>
      <c r="H12" s="63"/>
      <c r="I12" s="63"/>
    </row>
    <row r="13" spans="1:25" ht="42" customHeight="1">
      <c r="B13" s="61"/>
      <c r="D13" s="60"/>
      <c r="E13" s="60"/>
      <c r="F13" s="63"/>
      <c r="G13" s="63"/>
      <c r="H13" s="63"/>
      <c r="I13" s="63"/>
    </row>
    <row r="14" spans="1:25" ht="42" customHeight="1">
      <c r="B14" s="61"/>
      <c r="D14" s="60"/>
      <c r="E14" s="60"/>
      <c r="F14" s="63"/>
      <c r="G14" s="63"/>
      <c r="H14" s="63"/>
      <c r="I14" s="63"/>
    </row>
    <row r="15" spans="1:25" ht="42" customHeight="1">
      <c r="B15" s="61"/>
      <c r="D15" s="60"/>
      <c r="E15" s="60"/>
      <c r="F15" s="63"/>
      <c r="G15" s="63"/>
      <c r="H15" s="63"/>
      <c r="I15" s="63"/>
    </row>
    <row r="16" spans="1:25" ht="42" customHeight="1">
      <c r="A16" s="61"/>
      <c r="B16" s="61"/>
      <c r="D16" s="60"/>
      <c r="E16" s="60"/>
      <c r="F16" s="63"/>
      <c r="G16" s="63"/>
      <c r="H16" s="63"/>
      <c r="I16" s="63"/>
      <c r="J16" s="61"/>
      <c r="K16" s="61"/>
      <c r="L16" s="61"/>
      <c r="M16" s="61"/>
      <c r="N16" s="61"/>
      <c r="O16" s="61"/>
      <c r="P16" s="61"/>
      <c r="Q16" s="61"/>
      <c r="R16" s="61"/>
      <c r="S16" s="61"/>
      <c r="T16" s="61"/>
      <c r="U16" s="61"/>
      <c r="V16" s="61"/>
      <c r="W16" s="61"/>
      <c r="X16" s="61"/>
    </row>
    <row r="17" spans="1:24" ht="42" customHeight="1">
      <c r="A17" s="61"/>
      <c r="B17" s="61"/>
      <c r="D17" s="60"/>
      <c r="E17" s="60"/>
      <c r="F17" s="63"/>
      <c r="G17" s="63"/>
      <c r="H17" s="63"/>
      <c r="I17" s="63"/>
      <c r="J17" s="61"/>
      <c r="K17" s="61"/>
      <c r="L17" s="61"/>
      <c r="M17" s="61"/>
      <c r="N17" s="61"/>
      <c r="O17" s="61"/>
      <c r="P17" s="61"/>
      <c r="Q17" s="61"/>
      <c r="R17" s="61"/>
      <c r="S17" s="61"/>
      <c r="T17" s="61"/>
      <c r="U17" s="61"/>
      <c r="V17" s="61"/>
      <c r="W17" s="61"/>
      <c r="X17" s="61"/>
    </row>
    <row r="18" spans="1:24" ht="42" customHeight="1">
      <c r="A18" s="61"/>
      <c r="B18" s="61"/>
      <c r="D18" s="60"/>
      <c r="E18" s="60"/>
      <c r="F18" s="63"/>
      <c r="G18" s="63"/>
      <c r="H18" s="63"/>
      <c r="I18" s="63"/>
      <c r="J18" s="61"/>
      <c r="K18" s="61"/>
      <c r="L18" s="61"/>
      <c r="M18" s="61"/>
      <c r="N18" s="61"/>
      <c r="O18" s="61"/>
      <c r="P18" s="61"/>
      <c r="Q18" s="61"/>
      <c r="R18" s="61"/>
      <c r="S18" s="61"/>
      <c r="T18" s="61"/>
      <c r="U18" s="61"/>
      <c r="V18" s="61"/>
      <c r="W18" s="61"/>
      <c r="X18" s="61"/>
    </row>
    <row r="19" spans="1:24" ht="42" customHeight="1">
      <c r="A19" s="61"/>
      <c r="B19" s="61"/>
      <c r="D19" s="60"/>
      <c r="E19" s="60"/>
      <c r="F19" s="63"/>
      <c r="G19" s="63"/>
      <c r="H19" s="63"/>
      <c r="I19" s="63"/>
      <c r="J19" s="61"/>
      <c r="K19" s="61"/>
      <c r="L19" s="61"/>
      <c r="M19" s="61"/>
      <c r="N19" s="61"/>
      <c r="O19" s="61"/>
      <c r="P19" s="61"/>
      <c r="Q19" s="61"/>
      <c r="R19" s="61"/>
      <c r="S19" s="61"/>
      <c r="T19" s="61"/>
      <c r="U19" s="61"/>
      <c r="V19" s="61"/>
      <c r="W19" s="61"/>
      <c r="X19" s="61"/>
    </row>
    <row r="20" spans="1:24" ht="42" customHeight="1">
      <c r="A20" s="61"/>
      <c r="B20" s="61"/>
      <c r="D20" s="60"/>
      <c r="E20" s="60"/>
      <c r="F20" s="63"/>
      <c r="G20" s="63"/>
      <c r="H20" s="63"/>
      <c r="I20" s="63"/>
      <c r="J20" s="61"/>
      <c r="K20" s="61"/>
      <c r="L20" s="61"/>
      <c r="M20" s="61"/>
      <c r="N20" s="61"/>
      <c r="O20" s="61"/>
      <c r="P20" s="61"/>
      <c r="Q20" s="61"/>
      <c r="R20" s="61"/>
      <c r="S20" s="61"/>
      <c r="T20" s="61"/>
      <c r="U20" s="61"/>
      <c r="V20" s="61"/>
      <c r="W20" s="61"/>
      <c r="X20" s="61"/>
    </row>
    <row r="21" spans="1:24" ht="42" customHeight="1">
      <c r="A21" s="61"/>
      <c r="B21" s="61"/>
      <c r="D21" s="60"/>
      <c r="E21" s="60"/>
      <c r="F21" s="63"/>
      <c r="G21" s="63"/>
      <c r="H21" s="63"/>
      <c r="I21" s="63"/>
      <c r="J21" s="61"/>
      <c r="K21" s="61"/>
      <c r="L21" s="61"/>
      <c r="M21" s="61"/>
      <c r="N21" s="61"/>
      <c r="O21" s="61"/>
      <c r="P21" s="61"/>
      <c r="Q21" s="61"/>
      <c r="R21" s="61"/>
      <c r="S21" s="61"/>
      <c r="T21" s="61"/>
      <c r="U21" s="61"/>
      <c r="V21" s="61"/>
      <c r="W21" s="61"/>
      <c r="X21" s="61"/>
    </row>
    <row r="22" spans="1:24" ht="42" customHeight="1">
      <c r="A22" s="61"/>
      <c r="B22" s="61"/>
      <c r="D22" s="60"/>
      <c r="E22" s="60"/>
      <c r="F22" s="63"/>
      <c r="G22" s="63"/>
      <c r="H22" s="63"/>
      <c r="I22" s="63"/>
      <c r="J22" s="61"/>
      <c r="K22" s="61"/>
      <c r="L22" s="61"/>
      <c r="M22" s="61"/>
      <c r="N22" s="61"/>
      <c r="O22" s="61"/>
      <c r="P22" s="61"/>
      <c r="Q22" s="61"/>
      <c r="R22" s="61"/>
      <c r="S22" s="61"/>
      <c r="T22" s="61"/>
      <c r="U22" s="61"/>
      <c r="V22" s="61"/>
      <c r="W22" s="61"/>
      <c r="X22" s="61"/>
    </row>
    <row r="23" spans="1:24" ht="42" customHeight="1">
      <c r="A23" s="61"/>
      <c r="B23" s="61"/>
      <c r="D23" s="60"/>
      <c r="E23" s="60"/>
      <c r="F23" s="63"/>
      <c r="G23" s="63"/>
      <c r="H23" s="63"/>
      <c r="I23" s="63"/>
      <c r="J23" s="61"/>
      <c r="K23" s="61"/>
      <c r="L23" s="61"/>
      <c r="M23" s="61"/>
      <c r="N23" s="61"/>
      <c r="O23" s="61"/>
      <c r="P23" s="61"/>
      <c r="Q23" s="61"/>
      <c r="R23" s="61"/>
      <c r="S23" s="61"/>
      <c r="T23" s="61"/>
      <c r="U23" s="61"/>
      <c r="V23" s="61"/>
      <c r="W23" s="61"/>
      <c r="X23" s="61"/>
    </row>
    <row r="24" spans="1:24" ht="42" customHeight="1">
      <c r="A24" s="61"/>
      <c r="B24" s="61"/>
      <c r="D24" s="60"/>
      <c r="E24" s="60"/>
      <c r="F24" s="63"/>
      <c r="G24" s="63"/>
      <c r="H24" s="63"/>
      <c r="I24" s="63"/>
      <c r="J24" s="61"/>
      <c r="K24" s="61"/>
      <c r="L24" s="61"/>
      <c r="M24" s="61"/>
      <c r="N24" s="61"/>
      <c r="O24" s="61"/>
      <c r="P24" s="61"/>
      <c r="Q24" s="61"/>
      <c r="R24" s="61"/>
      <c r="S24" s="61"/>
      <c r="T24" s="61"/>
      <c r="U24" s="61"/>
      <c r="V24" s="61"/>
      <c r="W24" s="61"/>
      <c r="X24" s="61"/>
    </row>
    <row r="25" spans="1:24" ht="42" customHeight="1">
      <c r="A25" s="61"/>
      <c r="B25" s="61"/>
      <c r="D25" s="60"/>
      <c r="E25" s="60"/>
      <c r="F25" s="63"/>
      <c r="G25" s="63"/>
      <c r="H25" s="63"/>
      <c r="I25" s="63"/>
      <c r="J25" s="61"/>
      <c r="K25" s="61"/>
      <c r="L25" s="61"/>
      <c r="M25" s="61"/>
      <c r="N25" s="61"/>
      <c r="O25" s="61"/>
      <c r="P25" s="61"/>
      <c r="Q25" s="61"/>
      <c r="R25" s="61"/>
      <c r="S25" s="61"/>
      <c r="T25" s="61"/>
      <c r="U25" s="61"/>
      <c r="V25" s="61"/>
      <c r="W25" s="61"/>
      <c r="X25" s="61"/>
    </row>
    <row r="26" spans="1:24" ht="42" customHeight="1">
      <c r="A26" s="61"/>
      <c r="B26" s="61"/>
      <c r="D26" s="60"/>
      <c r="E26" s="60"/>
      <c r="F26" s="63"/>
      <c r="G26" s="63"/>
      <c r="H26" s="63"/>
      <c r="I26" s="63"/>
      <c r="J26" s="61"/>
      <c r="K26" s="61"/>
      <c r="L26" s="61"/>
      <c r="M26" s="61"/>
      <c r="N26" s="61"/>
      <c r="O26" s="61"/>
      <c r="P26" s="61"/>
      <c r="Q26" s="61"/>
      <c r="R26" s="61"/>
      <c r="S26" s="61"/>
      <c r="T26" s="61"/>
      <c r="U26" s="61"/>
      <c r="V26" s="61"/>
      <c r="W26" s="61"/>
      <c r="X26" s="61"/>
    </row>
    <row r="27" spans="1:24" ht="42" customHeight="1">
      <c r="A27" s="61"/>
      <c r="B27" s="61"/>
      <c r="D27" s="60"/>
      <c r="E27" s="60"/>
      <c r="F27" s="63"/>
      <c r="G27" s="63"/>
      <c r="H27" s="63"/>
      <c r="I27" s="63"/>
      <c r="J27" s="61"/>
      <c r="K27" s="61"/>
      <c r="L27" s="61"/>
      <c r="M27" s="61"/>
      <c r="N27" s="61"/>
      <c r="O27" s="61"/>
      <c r="P27" s="61"/>
      <c r="Q27" s="61"/>
      <c r="R27" s="61"/>
      <c r="S27" s="61"/>
      <c r="T27" s="61"/>
      <c r="U27" s="61"/>
      <c r="V27" s="61"/>
      <c r="W27" s="61"/>
      <c r="X27" s="61"/>
    </row>
    <row r="28" spans="1:24" ht="42" customHeight="1">
      <c r="A28" s="61"/>
      <c r="B28" s="61"/>
      <c r="D28" s="60"/>
      <c r="E28" s="60"/>
      <c r="F28" s="63"/>
      <c r="G28" s="63"/>
      <c r="H28" s="63"/>
      <c r="I28" s="63"/>
      <c r="J28" s="61"/>
      <c r="K28" s="61"/>
      <c r="L28" s="61"/>
      <c r="M28" s="61"/>
      <c r="N28" s="61"/>
      <c r="O28" s="61"/>
      <c r="P28" s="61"/>
      <c r="Q28" s="61"/>
      <c r="R28" s="61"/>
      <c r="S28" s="61"/>
      <c r="T28" s="61"/>
      <c r="U28" s="61"/>
      <c r="V28" s="61"/>
      <c r="W28" s="61"/>
      <c r="X28" s="61"/>
    </row>
    <row r="29" spans="1:24" ht="42" customHeight="1">
      <c r="A29" s="61"/>
      <c r="B29" s="61"/>
      <c r="D29" s="60"/>
      <c r="E29" s="60"/>
      <c r="F29" s="63"/>
      <c r="G29" s="63"/>
      <c r="H29" s="63"/>
      <c r="I29" s="63"/>
      <c r="J29" s="61"/>
      <c r="K29" s="61"/>
      <c r="L29" s="61"/>
      <c r="M29" s="61"/>
      <c r="N29" s="61"/>
      <c r="O29" s="61"/>
      <c r="P29" s="61"/>
      <c r="Q29" s="61"/>
      <c r="R29" s="61"/>
      <c r="S29" s="61"/>
      <c r="T29" s="61"/>
      <c r="U29" s="61"/>
      <c r="V29" s="61"/>
      <c r="W29" s="61"/>
      <c r="X29" s="61"/>
    </row>
    <row r="30" spans="1:24" ht="42" customHeight="1">
      <c r="A30" s="61"/>
      <c r="B30" s="61"/>
      <c r="D30" s="60"/>
      <c r="E30" s="60"/>
      <c r="F30" s="63"/>
      <c r="G30" s="63"/>
      <c r="H30" s="63"/>
      <c r="I30" s="63"/>
      <c r="J30" s="61"/>
      <c r="K30" s="61"/>
      <c r="L30" s="61"/>
      <c r="M30" s="61"/>
      <c r="N30" s="61"/>
      <c r="O30" s="61"/>
      <c r="P30" s="61"/>
      <c r="Q30" s="61"/>
      <c r="R30" s="61"/>
      <c r="S30" s="61"/>
      <c r="T30" s="61"/>
      <c r="U30" s="61"/>
      <c r="V30" s="61"/>
      <c r="W30" s="61"/>
      <c r="X30" s="61"/>
    </row>
    <row r="31" spans="1:24" ht="42" customHeight="1">
      <c r="A31" s="61"/>
      <c r="B31" s="61"/>
      <c r="D31" s="60"/>
      <c r="E31" s="60"/>
      <c r="F31" s="63"/>
      <c r="G31" s="63"/>
      <c r="H31" s="63"/>
      <c r="I31" s="63"/>
      <c r="J31" s="61"/>
      <c r="K31" s="61"/>
      <c r="L31" s="61"/>
      <c r="M31" s="61"/>
      <c r="N31" s="61"/>
      <c r="O31" s="61"/>
      <c r="P31" s="61"/>
      <c r="Q31" s="61"/>
      <c r="R31" s="61"/>
      <c r="S31" s="61"/>
      <c r="T31" s="61"/>
      <c r="U31" s="61"/>
      <c r="V31" s="61"/>
      <c r="W31" s="61"/>
      <c r="X31" s="61"/>
    </row>
    <row r="32" spans="1:24" ht="42" customHeight="1">
      <c r="A32" s="61"/>
      <c r="B32" s="61"/>
      <c r="D32" s="60"/>
      <c r="E32" s="60"/>
      <c r="F32" s="63"/>
      <c r="G32" s="63"/>
      <c r="H32" s="63"/>
      <c r="I32" s="63"/>
      <c r="J32" s="61"/>
      <c r="K32" s="61"/>
      <c r="L32" s="61"/>
      <c r="M32" s="61"/>
      <c r="N32" s="61"/>
      <c r="O32" s="61"/>
      <c r="P32" s="61"/>
      <c r="Q32" s="61"/>
      <c r="R32" s="61"/>
      <c r="S32" s="61"/>
      <c r="T32" s="61"/>
      <c r="U32" s="61"/>
      <c r="V32" s="61"/>
      <c r="W32" s="61"/>
      <c r="X32" s="61"/>
    </row>
    <row r="33" spans="1:24" ht="42" customHeight="1">
      <c r="A33" s="61"/>
      <c r="B33" s="61"/>
      <c r="D33" s="60"/>
      <c r="E33" s="60"/>
      <c r="F33" s="63"/>
      <c r="G33" s="63"/>
      <c r="H33" s="63"/>
      <c r="I33" s="63"/>
      <c r="J33" s="61"/>
      <c r="K33" s="61"/>
      <c r="L33" s="61"/>
      <c r="M33" s="61"/>
      <c r="N33" s="61"/>
      <c r="O33" s="61"/>
      <c r="P33" s="61"/>
      <c r="Q33" s="61"/>
      <c r="R33" s="61"/>
      <c r="S33" s="61"/>
      <c r="T33" s="61"/>
      <c r="U33" s="61"/>
      <c r="V33" s="61"/>
      <c r="W33" s="61"/>
      <c r="X33" s="61"/>
    </row>
    <row r="34" spans="1:24" ht="42" customHeight="1">
      <c r="A34" s="61"/>
      <c r="B34" s="61"/>
      <c r="D34" s="60"/>
      <c r="E34" s="60"/>
      <c r="F34" s="63"/>
      <c r="G34" s="63"/>
      <c r="H34" s="63"/>
      <c r="I34" s="63"/>
      <c r="J34" s="61"/>
      <c r="K34" s="61"/>
      <c r="L34" s="61"/>
      <c r="M34" s="61"/>
      <c r="N34" s="61"/>
      <c r="O34" s="61"/>
      <c r="P34" s="61"/>
      <c r="Q34" s="61"/>
      <c r="R34" s="61"/>
      <c r="S34" s="61"/>
      <c r="T34" s="61"/>
      <c r="U34" s="61"/>
      <c r="V34" s="61"/>
      <c r="W34" s="61"/>
      <c r="X34" s="61"/>
    </row>
    <row r="35" spans="1:24" ht="42" customHeight="1">
      <c r="A35" s="61"/>
      <c r="B35" s="61"/>
      <c r="D35" s="60"/>
      <c r="E35" s="60"/>
      <c r="F35" s="63"/>
      <c r="G35" s="63"/>
      <c r="H35" s="63"/>
      <c r="I35" s="63"/>
      <c r="J35" s="61"/>
      <c r="K35" s="61"/>
      <c r="L35" s="61"/>
      <c r="M35" s="61"/>
      <c r="N35" s="61"/>
      <c r="O35" s="61"/>
      <c r="P35" s="61"/>
      <c r="Q35" s="61"/>
      <c r="R35" s="61"/>
      <c r="S35" s="61"/>
      <c r="T35" s="61"/>
      <c r="U35" s="61"/>
      <c r="V35" s="61"/>
      <c r="W35" s="61"/>
      <c r="X35" s="61"/>
    </row>
    <row r="36" spans="1:24" ht="42" customHeight="1">
      <c r="A36" s="61"/>
      <c r="B36" s="61"/>
      <c r="D36" s="60"/>
      <c r="E36" s="60"/>
      <c r="F36" s="63"/>
      <c r="G36" s="63"/>
      <c r="H36" s="63"/>
      <c r="I36" s="63"/>
      <c r="J36" s="61"/>
      <c r="K36" s="61"/>
      <c r="L36" s="61"/>
      <c r="M36" s="61"/>
      <c r="N36" s="61"/>
      <c r="O36" s="61"/>
      <c r="P36" s="61"/>
      <c r="Q36" s="61"/>
      <c r="R36" s="61"/>
      <c r="S36" s="61"/>
      <c r="T36" s="61"/>
      <c r="U36" s="61"/>
      <c r="V36" s="61"/>
      <c r="W36" s="61"/>
      <c r="X36" s="61"/>
    </row>
    <row r="37" spans="1:24" ht="42" customHeight="1">
      <c r="A37" s="61"/>
      <c r="B37" s="61"/>
      <c r="D37" s="60"/>
      <c r="E37" s="60"/>
      <c r="F37" s="63"/>
      <c r="G37" s="63"/>
      <c r="H37" s="63"/>
      <c r="I37" s="63"/>
      <c r="J37" s="61"/>
      <c r="K37" s="61"/>
      <c r="L37" s="61"/>
      <c r="M37" s="61"/>
      <c r="N37" s="61"/>
      <c r="O37" s="61"/>
      <c r="P37" s="61"/>
      <c r="Q37" s="61"/>
      <c r="R37" s="61"/>
      <c r="S37" s="61"/>
      <c r="T37" s="61"/>
      <c r="U37" s="61"/>
      <c r="V37" s="61"/>
      <c r="W37" s="61"/>
      <c r="X37" s="61"/>
    </row>
    <row r="38" spans="1:24" ht="42" customHeight="1">
      <c r="A38" s="61"/>
      <c r="B38" s="61"/>
      <c r="D38" s="60"/>
      <c r="E38" s="60"/>
      <c r="F38" s="63"/>
      <c r="G38" s="63"/>
      <c r="H38" s="63"/>
      <c r="I38" s="63"/>
      <c r="J38" s="61"/>
      <c r="K38" s="61"/>
      <c r="L38" s="61"/>
      <c r="M38" s="61"/>
      <c r="N38" s="61"/>
      <c r="O38" s="61"/>
      <c r="P38" s="61"/>
      <c r="Q38" s="61"/>
      <c r="R38" s="61"/>
      <c r="S38" s="61"/>
      <c r="T38" s="61"/>
      <c r="U38" s="61"/>
      <c r="V38" s="61"/>
      <c r="W38" s="61"/>
      <c r="X38" s="61"/>
    </row>
    <row r="39" spans="1:24" ht="42" customHeight="1">
      <c r="A39" s="61"/>
      <c r="B39" s="61"/>
      <c r="D39" s="60"/>
      <c r="E39" s="60"/>
      <c r="F39" s="63"/>
      <c r="G39" s="63"/>
      <c r="H39" s="63"/>
      <c r="I39" s="63"/>
      <c r="J39" s="61"/>
      <c r="K39" s="61"/>
      <c r="L39" s="61"/>
      <c r="M39" s="61"/>
      <c r="N39" s="61"/>
      <c r="O39" s="61"/>
      <c r="P39" s="61"/>
      <c r="Q39" s="61"/>
      <c r="R39" s="61"/>
      <c r="S39" s="61"/>
      <c r="T39" s="61"/>
      <c r="U39" s="61"/>
      <c r="V39" s="61"/>
      <c r="W39" s="61"/>
      <c r="X39" s="61"/>
    </row>
    <row r="40" spans="1:24" ht="42" customHeight="1">
      <c r="A40" s="61"/>
      <c r="B40" s="61"/>
      <c r="D40" s="60"/>
      <c r="E40" s="60"/>
      <c r="F40" s="63"/>
      <c r="G40" s="63"/>
      <c r="H40" s="63"/>
      <c r="I40" s="63"/>
      <c r="J40" s="61"/>
      <c r="K40" s="61"/>
      <c r="L40" s="61"/>
      <c r="M40" s="61"/>
      <c r="N40" s="61"/>
      <c r="O40" s="61"/>
      <c r="P40" s="61"/>
      <c r="Q40" s="61"/>
      <c r="R40" s="61"/>
      <c r="S40" s="61"/>
      <c r="T40" s="61"/>
      <c r="U40" s="61"/>
      <c r="V40" s="61"/>
      <c r="W40" s="61"/>
      <c r="X40" s="61"/>
    </row>
    <row r="41" spans="1:24" ht="42" customHeight="1">
      <c r="A41" s="61"/>
      <c r="B41" s="61"/>
      <c r="D41" s="60"/>
      <c r="E41" s="60"/>
      <c r="F41" s="63"/>
      <c r="G41" s="63"/>
      <c r="H41" s="63"/>
      <c r="I41" s="63"/>
      <c r="J41" s="61"/>
      <c r="K41" s="61"/>
      <c r="L41" s="61"/>
      <c r="M41" s="61"/>
      <c r="N41" s="61"/>
      <c r="O41" s="61"/>
      <c r="P41" s="61"/>
      <c r="Q41" s="61"/>
      <c r="R41" s="61"/>
      <c r="S41" s="61"/>
      <c r="T41" s="61"/>
      <c r="U41" s="61"/>
      <c r="V41" s="61"/>
      <c r="W41" s="61"/>
      <c r="X41" s="61"/>
    </row>
    <row r="42" spans="1:24" ht="42" customHeight="1">
      <c r="A42" s="61"/>
      <c r="B42" s="61"/>
      <c r="D42" s="60"/>
      <c r="E42" s="60"/>
      <c r="F42" s="63"/>
      <c r="G42" s="63"/>
      <c r="H42" s="63"/>
      <c r="I42" s="63"/>
      <c r="J42" s="61"/>
      <c r="K42" s="61"/>
      <c r="L42" s="61"/>
      <c r="M42" s="61"/>
      <c r="N42" s="61"/>
      <c r="O42" s="61"/>
      <c r="P42" s="61"/>
      <c r="Q42" s="61"/>
      <c r="R42" s="61"/>
      <c r="S42" s="61"/>
      <c r="T42" s="61"/>
      <c r="U42" s="61"/>
      <c r="V42" s="61"/>
      <c r="W42" s="61"/>
      <c r="X42" s="61"/>
    </row>
    <row r="43" spans="1:24" ht="42" customHeight="1">
      <c r="A43" s="61"/>
      <c r="B43" s="61"/>
      <c r="D43" s="60"/>
      <c r="E43" s="60"/>
      <c r="F43" s="63"/>
      <c r="G43" s="63"/>
      <c r="H43" s="63"/>
      <c r="I43" s="63"/>
      <c r="J43" s="61"/>
      <c r="K43" s="61"/>
      <c r="L43" s="61"/>
      <c r="M43" s="61"/>
      <c r="N43" s="61"/>
      <c r="O43" s="61"/>
      <c r="P43" s="61"/>
      <c r="Q43" s="61"/>
      <c r="R43" s="61"/>
      <c r="S43" s="61"/>
      <c r="T43" s="61"/>
      <c r="U43" s="61"/>
      <c r="V43" s="61"/>
      <c r="W43" s="61"/>
      <c r="X43" s="61"/>
    </row>
    <row r="44" spans="1:24" ht="42" customHeight="1">
      <c r="A44" s="61"/>
      <c r="B44" s="61"/>
      <c r="D44" s="60"/>
      <c r="E44" s="60"/>
      <c r="F44" s="63"/>
      <c r="G44" s="63"/>
      <c r="H44" s="63"/>
      <c r="I44" s="63"/>
      <c r="J44" s="61"/>
      <c r="K44" s="61"/>
      <c r="L44" s="61"/>
      <c r="M44" s="61"/>
      <c r="N44" s="61"/>
      <c r="O44" s="61"/>
      <c r="P44" s="61"/>
      <c r="Q44" s="61"/>
      <c r="R44" s="61"/>
      <c r="S44" s="61"/>
      <c r="T44" s="61"/>
      <c r="U44" s="61"/>
      <c r="V44" s="61"/>
      <c r="W44" s="61"/>
      <c r="X44" s="61"/>
    </row>
    <row r="45" spans="1:24" ht="42" customHeight="1">
      <c r="A45" s="61"/>
      <c r="B45" s="61"/>
      <c r="D45" s="60"/>
      <c r="E45" s="60"/>
      <c r="F45" s="63"/>
      <c r="G45" s="63"/>
      <c r="H45" s="63"/>
      <c r="I45" s="63"/>
      <c r="J45" s="61"/>
      <c r="K45" s="61"/>
      <c r="L45" s="61"/>
      <c r="M45" s="61"/>
      <c r="N45" s="61"/>
      <c r="O45" s="61"/>
      <c r="P45" s="61"/>
      <c r="Q45" s="61"/>
      <c r="R45" s="61"/>
      <c r="S45" s="61"/>
      <c r="T45" s="61"/>
      <c r="U45" s="61"/>
      <c r="V45" s="61"/>
      <c r="W45" s="61"/>
      <c r="X45" s="61"/>
    </row>
    <row r="46" spans="1:24" ht="42" customHeight="1">
      <c r="A46" s="61"/>
      <c r="B46" s="61"/>
      <c r="D46" s="60"/>
      <c r="E46" s="60"/>
      <c r="F46" s="63"/>
      <c r="G46" s="63"/>
      <c r="H46" s="63"/>
      <c r="I46" s="63"/>
      <c r="J46" s="61"/>
      <c r="K46" s="61"/>
      <c r="L46" s="61"/>
      <c r="M46" s="61"/>
      <c r="N46" s="61"/>
      <c r="O46" s="61"/>
      <c r="P46" s="61"/>
      <c r="Q46" s="61"/>
      <c r="R46" s="61"/>
      <c r="S46" s="61"/>
      <c r="T46" s="61"/>
      <c r="U46" s="61"/>
      <c r="V46" s="61"/>
      <c r="W46" s="61"/>
      <c r="X46" s="61"/>
    </row>
    <row r="47" spans="1:24" ht="42" customHeight="1">
      <c r="A47" s="61"/>
      <c r="B47" s="61"/>
      <c r="D47" s="60"/>
      <c r="E47" s="60"/>
      <c r="F47" s="63"/>
      <c r="G47" s="63"/>
      <c r="H47" s="63"/>
      <c r="I47" s="63"/>
      <c r="J47" s="61"/>
      <c r="K47" s="61"/>
      <c r="L47" s="61"/>
      <c r="M47" s="61"/>
      <c r="N47" s="61"/>
      <c r="O47" s="61"/>
      <c r="P47" s="61"/>
      <c r="Q47" s="61"/>
      <c r="R47" s="61"/>
      <c r="S47" s="61"/>
      <c r="T47" s="61"/>
      <c r="U47" s="61"/>
      <c r="V47" s="61"/>
      <c r="W47" s="61"/>
      <c r="X47" s="61"/>
    </row>
    <row r="48" spans="1:24" ht="42" customHeight="1">
      <c r="A48" s="61"/>
      <c r="B48" s="61"/>
      <c r="D48" s="60"/>
      <c r="E48" s="60"/>
      <c r="F48" s="63"/>
      <c r="G48" s="63"/>
      <c r="H48" s="63"/>
      <c r="I48" s="63"/>
      <c r="J48" s="61"/>
      <c r="K48" s="61"/>
      <c r="L48" s="61"/>
      <c r="M48" s="61"/>
      <c r="N48" s="61"/>
      <c r="O48" s="61"/>
      <c r="P48" s="61"/>
      <c r="Q48" s="61"/>
      <c r="R48" s="61"/>
      <c r="S48" s="61"/>
      <c r="T48" s="61"/>
      <c r="U48" s="61"/>
      <c r="V48" s="61"/>
      <c r="W48" s="61"/>
      <c r="X48" s="61"/>
    </row>
    <row r="49" spans="1:24" ht="42" customHeight="1">
      <c r="A49" s="61"/>
      <c r="B49" s="61"/>
      <c r="D49" s="60"/>
      <c r="E49" s="60"/>
      <c r="F49" s="63"/>
      <c r="G49" s="63"/>
      <c r="H49" s="63"/>
      <c r="I49" s="63"/>
      <c r="J49" s="61"/>
      <c r="K49" s="61"/>
      <c r="L49" s="61"/>
      <c r="M49" s="61"/>
      <c r="N49" s="61"/>
      <c r="O49" s="61"/>
      <c r="P49" s="61"/>
      <c r="Q49" s="61"/>
      <c r="R49" s="61"/>
      <c r="S49" s="61"/>
      <c r="T49" s="61"/>
      <c r="U49" s="61"/>
      <c r="V49" s="61"/>
      <c r="W49" s="61"/>
      <c r="X49" s="61"/>
    </row>
    <row r="50" spans="1:24" ht="42" customHeight="1">
      <c r="A50" s="61"/>
      <c r="B50" s="61"/>
      <c r="D50" s="60"/>
      <c r="E50" s="60"/>
      <c r="F50" s="63"/>
      <c r="G50" s="63"/>
      <c r="H50" s="63"/>
      <c r="I50" s="63"/>
      <c r="J50" s="61"/>
      <c r="K50" s="61"/>
      <c r="L50" s="61"/>
      <c r="M50" s="61"/>
      <c r="N50" s="61"/>
      <c r="O50" s="61"/>
      <c r="P50" s="61"/>
      <c r="Q50" s="61"/>
      <c r="R50" s="61"/>
      <c r="S50" s="61"/>
      <c r="T50" s="61"/>
      <c r="U50" s="61"/>
      <c r="V50" s="61"/>
      <c r="W50" s="61"/>
      <c r="X50" s="61"/>
    </row>
    <row r="51" spans="1:24" ht="42" customHeight="1">
      <c r="A51" s="61"/>
      <c r="B51" s="61"/>
      <c r="D51" s="60"/>
      <c r="E51" s="60"/>
      <c r="F51" s="63"/>
      <c r="G51" s="63"/>
      <c r="H51" s="63"/>
      <c r="I51" s="63"/>
      <c r="J51" s="61"/>
      <c r="K51" s="61"/>
      <c r="L51" s="61"/>
      <c r="M51" s="61"/>
      <c r="N51" s="61"/>
      <c r="O51" s="61"/>
      <c r="P51" s="61"/>
      <c r="Q51" s="61"/>
      <c r="R51" s="61"/>
      <c r="S51" s="61"/>
      <c r="T51" s="61"/>
      <c r="U51" s="61"/>
      <c r="V51" s="61"/>
      <c r="W51" s="61"/>
      <c r="X51" s="61"/>
    </row>
    <row r="52" spans="1:24" ht="42" customHeight="1">
      <c r="A52" s="61"/>
      <c r="B52" s="61"/>
      <c r="D52" s="60"/>
      <c r="E52" s="60"/>
      <c r="F52" s="63"/>
      <c r="G52" s="63"/>
      <c r="H52" s="63"/>
      <c r="I52" s="63"/>
      <c r="J52" s="61"/>
      <c r="K52" s="61"/>
      <c r="L52" s="61"/>
      <c r="M52" s="61"/>
      <c r="N52" s="61"/>
      <c r="O52" s="61"/>
      <c r="P52" s="61"/>
      <c r="Q52" s="61"/>
      <c r="R52" s="61"/>
      <c r="S52" s="61"/>
      <c r="T52" s="61"/>
      <c r="U52" s="61"/>
      <c r="V52" s="61"/>
      <c r="W52" s="61"/>
      <c r="X52" s="61"/>
    </row>
    <row r="53" spans="1:24" ht="42" customHeight="1">
      <c r="A53" s="61"/>
      <c r="B53" s="61"/>
      <c r="D53" s="60"/>
      <c r="E53" s="60"/>
      <c r="F53" s="63"/>
      <c r="G53" s="63"/>
      <c r="H53" s="63"/>
      <c r="I53" s="63"/>
      <c r="J53" s="61"/>
      <c r="K53" s="61"/>
      <c r="L53" s="61"/>
      <c r="M53" s="61"/>
      <c r="N53" s="61"/>
      <c r="O53" s="61"/>
      <c r="P53" s="61"/>
      <c r="Q53" s="61"/>
      <c r="R53" s="61"/>
      <c r="S53" s="61"/>
      <c r="T53" s="61"/>
      <c r="U53" s="61"/>
      <c r="V53" s="61"/>
      <c r="W53" s="61"/>
      <c r="X53" s="61"/>
    </row>
    <row r="54" spans="1:24" ht="42" customHeight="1">
      <c r="A54" s="61"/>
      <c r="B54" s="61"/>
      <c r="D54" s="60"/>
      <c r="E54" s="60"/>
      <c r="F54" s="63"/>
      <c r="G54" s="63"/>
      <c r="H54" s="63"/>
      <c r="I54" s="63"/>
      <c r="J54" s="61"/>
      <c r="K54" s="61"/>
      <c r="L54" s="61"/>
      <c r="M54" s="61"/>
      <c r="N54" s="61"/>
      <c r="O54" s="61"/>
      <c r="P54" s="61"/>
      <c r="Q54" s="61"/>
      <c r="R54" s="61"/>
      <c r="S54" s="61"/>
      <c r="T54" s="61"/>
      <c r="U54" s="61"/>
      <c r="V54" s="61"/>
      <c r="W54" s="61"/>
      <c r="X54" s="61"/>
    </row>
    <row r="55" spans="1:24" ht="42" customHeight="1">
      <c r="A55" s="61"/>
      <c r="B55" s="61"/>
      <c r="D55" s="60"/>
      <c r="E55" s="60"/>
      <c r="F55" s="63"/>
      <c r="G55" s="63"/>
      <c r="H55" s="63"/>
      <c r="I55" s="63"/>
      <c r="J55" s="61"/>
      <c r="K55" s="61"/>
      <c r="L55" s="61"/>
      <c r="M55" s="61"/>
      <c r="N55" s="61"/>
      <c r="O55" s="61"/>
      <c r="P55" s="61"/>
      <c r="Q55" s="61"/>
      <c r="R55" s="61"/>
      <c r="S55" s="61"/>
      <c r="T55" s="61"/>
      <c r="U55" s="61"/>
      <c r="V55" s="61"/>
      <c r="W55" s="61"/>
      <c r="X55" s="61"/>
    </row>
    <row r="56" spans="1:24" ht="42" customHeight="1">
      <c r="A56" s="61"/>
      <c r="B56" s="61"/>
      <c r="D56" s="60"/>
      <c r="E56" s="60"/>
      <c r="F56" s="63"/>
      <c r="G56" s="63"/>
      <c r="H56" s="63"/>
      <c r="I56" s="63"/>
      <c r="J56" s="61"/>
      <c r="K56" s="61"/>
      <c r="L56" s="61"/>
      <c r="M56" s="61"/>
      <c r="N56" s="61"/>
      <c r="O56" s="61"/>
      <c r="P56" s="61"/>
      <c r="Q56" s="61"/>
      <c r="R56" s="61"/>
      <c r="S56" s="61"/>
      <c r="T56" s="61"/>
      <c r="U56" s="61"/>
      <c r="V56" s="61"/>
      <c r="W56" s="61"/>
      <c r="X56" s="61"/>
    </row>
    <row r="57" spans="1:24" ht="42" customHeight="1">
      <c r="A57" s="61"/>
      <c r="B57" s="61"/>
      <c r="D57" s="60"/>
      <c r="E57" s="60"/>
      <c r="F57" s="63"/>
      <c r="G57" s="63"/>
      <c r="H57" s="63"/>
      <c r="I57" s="63"/>
      <c r="J57" s="61"/>
      <c r="K57" s="61"/>
      <c r="L57" s="61"/>
      <c r="M57" s="61"/>
      <c r="N57" s="61"/>
      <c r="O57" s="61"/>
      <c r="P57" s="61"/>
      <c r="Q57" s="61"/>
      <c r="R57" s="61"/>
      <c r="S57" s="61"/>
      <c r="T57" s="61"/>
      <c r="U57" s="61"/>
      <c r="V57" s="61"/>
      <c r="W57" s="61"/>
      <c r="X57" s="61"/>
    </row>
    <row r="58" spans="1:24" ht="42" customHeight="1">
      <c r="A58" s="61"/>
      <c r="B58" s="61"/>
      <c r="D58" s="60"/>
      <c r="E58" s="60"/>
      <c r="F58" s="63"/>
      <c r="G58" s="63"/>
      <c r="H58" s="63"/>
      <c r="I58" s="63"/>
      <c r="J58" s="61"/>
      <c r="K58" s="61"/>
      <c r="L58" s="61"/>
      <c r="M58" s="61"/>
      <c r="N58" s="61"/>
      <c r="O58" s="61"/>
      <c r="P58" s="61"/>
      <c r="Q58" s="61"/>
      <c r="R58" s="61"/>
      <c r="S58" s="61"/>
      <c r="T58" s="61"/>
      <c r="U58" s="61"/>
      <c r="V58" s="61"/>
      <c r="W58" s="61"/>
      <c r="X58" s="61"/>
    </row>
    <row r="59" spans="1:24" ht="42" customHeight="1">
      <c r="A59" s="61"/>
      <c r="B59" s="61"/>
      <c r="D59" s="60"/>
      <c r="E59" s="60"/>
      <c r="F59" s="63"/>
      <c r="G59" s="63"/>
      <c r="H59" s="63"/>
      <c r="I59" s="63"/>
      <c r="J59" s="61"/>
      <c r="K59" s="61"/>
      <c r="L59" s="61"/>
      <c r="M59" s="61"/>
      <c r="N59" s="61"/>
      <c r="O59" s="61"/>
      <c r="P59" s="61"/>
      <c r="Q59" s="61"/>
      <c r="R59" s="61"/>
      <c r="S59" s="61"/>
      <c r="T59" s="61"/>
      <c r="U59" s="61"/>
      <c r="V59" s="61"/>
      <c r="W59" s="61"/>
      <c r="X59" s="61"/>
    </row>
    <row r="60" spans="1:24" ht="42" customHeight="1">
      <c r="A60" s="61"/>
      <c r="B60" s="61"/>
      <c r="D60" s="60"/>
      <c r="E60" s="60"/>
      <c r="F60" s="63"/>
      <c r="G60" s="63"/>
      <c r="H60" s="63"/>
      <c r="I60" s="63"/>
      <c r="J60" s="61"/>
      <c r="K60" s="61"/>
      <c r="L60" s="61"/>
      <c r="M60" s="61"/>
      <c r="N60" s="61"/>
      <c r="O60" s="61"/>
      <c r="P60" s="61"/>
      <c r="Q60" s="61"/>
      <c r="R60" s="61"/>
      <c r="S60" s="61"/>
      <c r="T60" s="61"/>
      <c r="U60" s="61"/>
      <c r="V60" s="61"/>
      <c r="W60" s="61"/>
      <c r="X60" s="61"/>
    </row>
    <row r="61" spans="1:24" ht="42" customHeight="1">
      <c r="A61" s="61"/>
      <c r="B61" s="61"/>
      <c r="D61" s="60"/>
      <c r="E61" s="60"/>
      <c r="F61" s="63"/>
      <c r="G61" s="63"/>
      <c r="H61" s="63"/>
      <c r="I61" s="63"/>
      <c r="J61" s="61"/>
      <c r="K61" s="61"/>
      <c r="L61" s="61"/>
      <c r="M61" s="61"/>
      <c r="N61" s="61"/>
      <c r="O61" s="61"/>
      <c r="P61" s="61"/>
      <c r="Q61" s="61"/>
      <c r="R61" s="61"/>
      <c r="S61" s="61"/>
      <c r="T61" s="61"/>
      <c r="U61" s="61"/>
      <c r="V61" s="61"/>
      <c r="W61" s="61"/>
      <c r="X61" s="61"/>
    </row>
    <row r="62" spans="1:24" ht="42" customHeight="1">
      <c r="A62" s="61"/>
      <c r="B62" s="61"/>
      <c r="D62" s="60"/>
      <c r="E62" s="60"/>
      <c r="F62" s="63"/>
      <c r="G62" s="63"/>
      <c r="H62" s="63"/>
      <c r="I62" s="63"/>
      <c r="J62" s="61"/>
      <c r="K62" s="61"/>
      <c r="L62" s="61"/>
      <c r="M62" s="61"/>
      <c r="N62" s="61"/>
      <c r="O62" s="61"/>
      <c r="P62" s="61"/>
      <c r="Q62" s="61"/>
      <c r="R62" s="61"/>
      <c r="S62" s="61"/>
      <c r="T62" s="61"/>
      <c r="U62" s="61"/>
      <c r="V62" s="61"/>
      <c r="W62" s="61"/>
      <c r="X62" s="61"/>
    </row>
    <row r="63" spans="1:24" ht="42" customHeight="1">
      <c r="A63" s="61"/>
      <c r="B63" s="61"/>
      <c r="D63" s="60"/>
      <c r="E63" s="60"/>
      <c r="F63" s="63"/>
      <c r="G63" s="63"/>
      <c r="H63" s="63"/>
      <c r="I63" s="63"/>
      <c r="J63" s="61"/>
      <c r="K63" s="61"/>
      <c r="L63" s="61"/>
      <c r="M63" s="61"/>
      <c r="N63" s="61"/>
      <c r="O63" s="61"/>
      <c r="P63" s="61"/>
      <c r="Q63" s="61"/>
      <c r="R63" s="61"/>
      <c r="S63" s="61"/>
      <c r="T63" s="61"/>
      <c r="U63" s="61"/>
      <c r="V63" s="61"/>
      <c r="W63" s="61"/>
      <c r="X63" s="61"/>
    </row>
    <row r="64" spans="1:24" ht="42" customHeight="1">
      <c r="A64" s="61"/>
      <c r="B64" s="61"/>
      <c r="D64" s="60"/>
      <c r="E64" s="60"/>
      <c r="F64" s="63"/>
      <c r="G64" s="63"/>
      <c r="H64" s="63"/>
      <c r="I64" s="63"/>
      <c r="J64" s="61"/>
      <c r="K64" s="61"/>
      <c r="L64" s="61"/>
      <c r="M64" s="61"/>
      <c r="N64" s="61"/>
      <c r="O64" s="61"/>
      <c r="P64" s="61"/>
      <c r="Q64" s="61"/>
      <c r="R64" s="61"/>
      <c r="S64" s="61"/>
      <c r="T64" s="61"/>
      <c r="U64" s="61"/>
      <c r="V64" s="61"/>
      <c r="W64" s="61"/>
      <c r="X64" s="61"/>
    </row>
    <row r="65" spans="1:24" ht="42" customHeight="1">
      <c r="A65" s="61"/>
      <c r="B65" s="61"/>
      <c r="D65" s="60"/>
      <c r="E65" s="60"/>
      <c r="F65" s="63"/>
      <c r="G65" s="63"/>
      <c r="H65" s="63"/>
      <c r="I65" s="63"/>
      <c r="J65" s="61"/>
      <c r="K65" s="61"/>
      <c r="L65" s="61"/>
      <c r="M65" s="61"/>
      <c r="N65" s="61"/>
      <c r="O65" s="61"/>
      <c r="P65" s="61"/>
      <c r="Q65" s="61"/>
      <c r="R65" s="61"/>
      <c r="S65" s="61"/>
      <c r="T65" s="61"/>
      <c r="U65" s="61"/>
      <c r="V65" s="61"/>
      <c r="W65" s="61"/>
      <c r="X65" s="61"/>
    </row>
    <row r="66" spans="1:24" ht="42" customHeight="1">
      <c r="A66" s="61"/>
      <c r="B66" s="61"/>
      <c r="D66" s="60"/>
      <c r="E66" s="60"/>
      <c r="F66" s="63"/>
      <c r="G66" s="63"/>
      <c r="H66" s="63"/>
      <c r="I66" s="63"/>
      <c r="J66" s="61"/>
      <c r="K66" s="61"/>
      <c r="L66" s="61"/>
      <c r="M66" s="61"/>
      <c r="N66" s="61"/>
      <c r="O66" s="61"/>
      <c r="P66" s="61"/>
      <c r="Q66" s="61"/>
      <c r="R66" s="61"/>
      <c r="S66" s="61"/>
      <c r="T66" s="61"/>
      <c r="U66" s="61"/>
      <c r="V66" s="61"/>
      <c r="W66" s="61"/>
      <c r="X66" s="61"/>
    </row>
    <row r="67" spans="1:24" ht="42" customHeight="1">
      <c r="A67" s="61"/>
      <c r="B67" s="61"/>
      <c r="D67" s="60"/>
      <c r="E67" s="60"/>
      <c r="F67" s="63"/>
      <c r="G67" s="63"/>
      <c r="H67" s="63"/>
      <c r="I67" s="63"/>
      <c r="J67" s="61"/>
      <c r="K67" s="61"/>
      <c r="L67" s="61"/>
      <c r="M67" s="61"/>
      <c r="N67" s="61"/>
      <c r="O67" s="61"/>
      <c r="P67" s="61"/>
      <c r="Q67" s="61"/>
      <c r="R67" s="61"/>
      <c r="S67" s="61"/>
      <c r="T67" s="61"/>
      <c r="U67" s="61"/>
      <c r="V67" s="61"/>
      <c r="W67" s="61"/>
      <c r="X67" s="61"/>
    </row>
    <row r="68" spans="1:24" ht="42" customHeight="1">
      <c r="A68" s="61"/>
      <c r="B68" s="61"/>
      <c r="D68" s="60"/>
      <c r="E68" s="60"/>
      <c r="F68" s="63"/>
      <c r="G68" s="63"/>
      <c r="H68" s="63"/>
      <c r="I68" s="63"/>
      <c r="J68" s="61"/>
      <c r="K68" s="61"/>
      <c r="L68" s="61"/>
      <c r="M68" s="61"/>
      <c r="N68" s="61"/>
      <c r="O68" s="61"/>
      <c r="P68" s="61"/>
      <c r="Q68" s="61"/>
      <c r="R68" s="61"/>
      <c r="S68" s="61"/>
      <c r="T68" s="61"/>
      <c r="U68" s="61"/>
      <c r="V68" s="61"/>
      <c r="W68" s="61"/>
      <c r="X68" s="61"/>
    </row>
    <row r="69" spans="1:24" ht="42" customHeight="1">
      <c r="A69" s="61"/>
      <c r="B69" s="61"/>
      <c r="D69" s="60"/>
      <c r="E69" s="60"/>
      <c r="F69" s="63"/>
      <c r="G69" s="63"/>
      <c r="H69" s="63"/>
      <c r="I69" s="63"/>
      <c r="J69" s="61"/>
      <c r="K69" s="61"/>
      <c r="L69" s="61"/>
      <c r="M69" s="61"/>
      <c r="N69" s="61"/>
      <c r="O69" s="61"/>
      <c r="P69" s="61"/>
      <c r="Q69" s="61"/>
      <c r="R69" s="61"/>
      <c r="S69" s="61"/>
      <c r="T69" s="61"/>
      <c r="U69" s="61"/>
      <c r="V69" s="61"/>
      <c r="W69" s="61"/>
      <c r="X69" s="61"/>
    </row>
    <row r="70" spans="1:24" ht="42" customHeight="1">
      <c r="A70" s="61"/>
      <c r="B70" s="61"/>
      <c r="D70" s="60"/>
      <c r="E70" s="60"/>
      <c r="F70" s="63"/>
      <c r="G70" s="63"/>
      <c r="H70" s="63"/>
      <c r="I70" s="63"/>
      <c r="J70" s="61"/>
      <c r="K70" s="61"/>
      <c r="L70" s="61"/>
      <c r="M70" s="61"/>
      <c r="N70" s="61"/>
      <c r="O70" s="61"/>
      <c r="P70" s="61"/>
      <c r="Q70" s="61"/>
      <c r="R70" s="61"/>
      <c r="S70" s="61"/>
      <c r="T70" s="61"/>
      <c r="U70" s="61"/>
      <c r="V70" s="61"/>
      <c r="W70" s="61"/>
      <c r="X70" s="61"/>
    </row>
    <row r="71" spans="1:24" ht="42" customHeight="1">
      <c r="A71" s="61"/>
      <c r="B71" s="61"/>
      <c r="D71" s="60"/>
      <c r="E71" s="60"/>
      <c r="F71" s="63"/>
      <c r="G71" s="63"/>
      <c r="H71" s="63"/>
      <c r="I71" s="63"/>
      <c r="J71" s="61"/>
      <c r="K71" s="61"/>
      <c r="L71" s="61"/>
      <c r="M71" s="61"/>
      <c r="N71" s="61"/>
      <c r="O71" s="61"/>
      <c r="P71" s="61"/>
      <c r="Q71" s="61"/>
      <c r="R71" s="61"/>
      <c r="S71" s="61"/>
      <c r="T71" s="61"/>
      <c r="U71" s="61"/>
      <c r="V71" s="61"/>
      <c r="W71" s="61"/>
      <c r="X71" s="61"/>
    </row>
    <row r="72" spans="1:24" ht="42" customHeight="1">
      <c r="A72" s="61"/>
      <c r="B72" s="61"/>
      <c r="D72" s="60"/>
      <c r="E72" s="60"/>
      <c r="F72" s="63"/>
      <c r="G72" s="63"/>
      <c r="H72" s="63"/>
      <c r="I72" s="63"/>
      <c r="J72" s="61"/>
      <c r="K72" s="61"/>
      <c r="L72" s="61"/>
      <c r="M72" s="61"/>
      <c r="N72" s="61"/>
      <c r="O72" s="61"/>
      <c r="P72" s="61"/>
      <c r="Q72" s="61"/>
      <c r="R72" s="61"/>
      <c r="S72" s="61"/>
      <c r="T72" s="61"/>
      <c r="U72" s="61"/>
      <c r="V72" s="61"/>
      <c r="W72" s="61"/>
      <c r="X72" s="61"/>
    </row>
    <row r="73" spans="1:24" ht="42" customHeight="1">
      <c r="A73" s="61"/>
      <c r="B73" s="61"/>
      <c r="D73" s="60"/>
      <c r="E73" s="60"/>
      <c r="F73" s="63"/>
      <c r="G73" s="63"/>
      <c r="H73" s="63"/>
      <c r="I73" s="63"/>
      <c r="J73" s="61"/>
      <c r="K73" s="61"/>
      <c r="L73" s="61"/>
      <c r="M73" s="61"/>
      <c r="N73" s="61"/>
      <c r="O73" s="61"/>
      <c r="P73" s="61"/>
      <c r="Q73" s="61"/>
      <c r="R73" s="61"/>
      <c r="S73" s="61"/>
      <c r="T73" s="61"/>
      <c r="U73" s="61"/>
      <c r="V73" s="61"/>
      <c r="W73" s="61"/>
      <c r="X73" s="61"/>
    </row>
    <row r="74" spans="1:24" ht="42" customHeight="1">
      <c r="A74" s="61"/>
      <c r="B74" s="61"/>
      <c r="D74" s="60"/>
      <c r="E74" s="60"/>
      <c r="F74" s="63"/>
      <c r="G74" s="63"/>
      <c r="H74" s="63"/>
      <c r="I74" s="63"/>
      <c r="J74" s="61"/>
      <c r="K74" s="61"/>
      <c r="L74" s="61"/>
      <c r="M74" s="61"/>
      <c r="N74" s="61"/>
      <c r="O74" s="61"/>
      <c r="P74" s="61"/>
      <c r="Q74" s="61"/>
      <c r="R74" s="61"/>
      <c r="S74" s="61"/>
      <c r="T74" s="61"/>
      <c r="U74" s="61"/>
      <c r="V74" s="61"/>
      <c r="W74" s="61"/>
      <c r="X74" s="61"/>
    </row>
    <row r="75" spans="1:24" ht="42" customHeight="1">
      <c r="A75" s="61"/>
      <c r="B75" s="61"/>
      <c r="D75" s="60"/>
      <c r="E75" s="60"/>
      <c r="F75" s="63"/>
      <c r="G75" s="63"/>
      <c r="H75" s="63"/>
      <c r="I75" s="63"/>
      <c r="J75" s="61"/>
      <c r="K75" s="61"/>
      <c r="L75" s="61"/>
      <c r="M75" s="61"/>
      <c r="N75" s="61"/>
      <c r="O75" s="61"/>
      <c r="P75" s="61"/>
      <c r="Q75" s="61"/>
      <c r="R75" s="61"/>
      <c r="S75" s="61"/>
      <c r="T75" s="61"/>
      <c r="U75" s="61"/>
      <c r="V75" s="61"/>
      <c r="W75" s="61"/>
      <c r="X75" s="61"/>
    </row>
    <row r="76" spans="1:24" ht="42" customHeight="1">
      <c r="A76" s="61"/>
      <c r="B76" s="61"/>
      <c r="D76" s="60"/>
      <c r="E76" s="60"/>
      <c r="F76" s="63"/>
      <c r="G76" s="63"/>
      <c r="H76" s="63"/>
      <c r="I76" s="63"/>
      <c r="J76" s="61"/>
      <c r="K76" s="61"/>
      <c r="L76" s="61"/>
      <c r="M76" s="61"/>
      <c r="N76" s="61"/>
      <c r="O76" s="61"/>
      <c r="P76" s="61"/>
      <c r="Q76" s="61"/>
      <c r="R76" s="61"/>
      <c r="S76" s="61"/>
      <c r="T76" s="61"/>
      <c r="U76" s="61"/>
      <c r="V76" s="61"/>
      <c r="W76" s="61"/>
      <c r="X76" s="61"/>
    </row>
    <row r="77" spans="1:24" ht="42" customHeight="1">
      <c r="A77" s="61"/>
      <c r="B77" s="61"/>
      <c r="D77" s="60"/>
      <c r="E77" s="60"/>
      <c r="F77" s="63"/>
      <c r="G77" s="63"/>
      <c r="H77" s="63"/>
      <c r="I77" s="63"/>
      <c r="J77" s="61"/>
      <c r="K77" s="61"/>
      <c r="L77" s="61"/>
      <c r="M77" s="61"/>
      <c r="N77" s="61"/>
      <c r="O77" s="61"/>
      <c r="P77" s="61"/>
      <c r="Q77" s="61"/>
      <c r="R77" s="61"/>
      <c r="S77" s="61"/>
      <c r="T77" s="61"/>
      <c r="U77" s="61"/>
      <c r="V77" s="61"/>
      <c r="W77" s="61"/>
      <c r="X77" s="61"/>
    </row>
    <row r="78" spans="1:24" ht="42" customHeight="1">
      <c r="A78" s="61"/>
      <c r="B78" s="61"/>
      <c r="D78" s="60"/>
      <c r="E78" s="60"/>
      <c r="F78" s="63"/>
      <c r="G78" s="63"/>
      <c r="H78" s="63"/>
      <c r="I78" s="63"/>
      <c r="J78" s="61"/>
      <c r="K78" s="61"/>
      <c r="L78" s="61"/>
      <c r="M78" s="61"/>
      <c r="N78" s="61"/>
      <c r="O78" s="61"/>
      <c r="P78" s="61"/>
      <c r="Q78" s="61"/>
      <c r="R78" s="61"/>
      <c r="S78" s="61"/>
      <c r="T78" s="61"/>
      <c r="U78" s="61"/>
      <c r="V78" s="61"/>
      <c r="W78" s="61"/>
      <c r="X78" s="61"/>
    </row>
    <row r="79" spans="1:24" ht="42" customHeight="1">
      <c r="A79" s="61"/>
      <c r="B79" s="61"/>
      <c r="D79" s="60"/>
      <c r="E79" s="60"/>
      <c r="F79" s="63"/>
      <c r="G79" s="63"/>
      <c r="H79" s="63"/>
      <c r="I79" s="63"/>
      <c r="J79" s="61"/>
      <c r="K79" s="61"/>
      <c r="L79" s="61"/>
      <c r="M79" s="61"/>
      <c r="N79" s="61"/>
      <c r="O79" s="61"/>
      <c r="P79" s="61"/>
      <c r="Q79" s="61"/>
      <c r="R79" s="61"/>
      <c r="S79" s="61"/>
      <c r="T79" s="61"/>
      <c r="U79" s="61"/>
      <c r="V79" s="61"/>
      <c r="W79" s="61"/>
      <c r="X79" s="61"/>
    </row>
    <row r="80" spans="1:24" ht="42" customHeight="1">
      <c r="A80" s="61"/>
      <c r="B80" s="61"/>
      <c r="D80" s="60"/>
      <c r="E80" s="60"/>
      <c r="F80" s="63"/>
      <c r="G80" s="63"/>
      <c r="H80" s="63"/>
      <c r="I80" s="63"/>
      <c r="J80" s="61"/>
      <c r="K80" s="61"/>
      <c r="L80" s="61"/>
      <c r="M80" s="61"/>
      <c r="N80" s="61"/>
      <c r="O80" s="61"/>
      <c r="P80" s="61"/>
      <c r="Q80" s="61"/>
      <c r="R80" s="61"/>
      <c r="S80" s="61"/>
      <c r="T80" s="61"/>
      <c r="U80" s="61"/>
      <c r="V80" s="61"/>
      <c r="W80" s="61"/>
      <c r="X80" s="61"/>
    </row>
    <row r="81" spans="1:24" ht="42" customHeight="1">
      <c r="A81" s="61"/>
      <c r="B81" s="61"/>
      <c r="D81" s="60"/>
      <c r="E81" s="60"/>
      <c r="F81" s="63"/>
      <c r="G81" s="63"/>
      <c r="H81" s="63"/>
      <c r="I81" s="63"/>
      <c r="J81" s="61"/>
      <c r="K81" s="61"/>
      <c r="L81" s="61"/>
      <c r="M81" s="61"/>
      <c r="N81" s="61"/>
      <c r="O81" s="61"/>
      <c r="P81" s="61"/>
      <c r="Q81" s="61"/>
      <c r="R81" s="61"/>
      <c r="S81" s="61"/>
      <c r="T81" s="61"/>
      <c r="U81" s="61"/>
      <c r="V81" s="61"/>
      <c r="W81" s="61"/>
      <c r="X81" s="61"/>
    </row>
    <row r="82" spans="1:24" ht="42" customHeight="1">
      <c r="A82" s="61"/>
      <c r="B82" s="61"/>
      <c r="D82" s="60"/>
      <c r="E82" s="60"/>
      <c r="F82" s="63"/>
      <c r="G82" s="63"/>
      <c r="H82" s="63"/>
      <c r="I82" s="63"/>
      <c r="J82" s="61"/>
      <c r="K82" s="61"/>
      <c r="L82" s="61"/>
      <c r="M82" s="61"/>
      <c r="N82" s="61"/>
      <c r="O82" s="61"/>
      <c r="P82" s="61"/>
      <c r="Q82" s="61"/>
      <c r="R82" s="61"/>
      <c r="S82" s="61"/>
      <c r="T82" s="61"/>
      <c r="U82" s="61"/>
      <c r="V82" s="61"/>
      <c r="W82" s="61"/>
      <c r="X82" s="61"/>
    </row>
    <row r="83" spans="1:24" ht="42" customHeight="1">
      <c r="A83" s="61"/>
      <c r="B83" s="61"/>
      <c r="D83" s="60"/>
      <c r="E83" s="60"/>
      <c r="F83" s="63"/>
      <c r="G83" s="63"/>
      <c r="H83" s="63"/>
      <c r="I83" s="63"/>
      <c r="J83" s="61"/>
      <c r="K83" s="61"/>
      <c r="L83" s="61"/>
      <c r="M83" s="61"/>
      <c r="N83" s="61"/>
      <c r="O83" s="61"/>
      <c r="P83" s="61"/>
      <c r="Q83" s="61"/>
      <c r="R83" s="61"/>
      <c r="S83" s="61"/>
      <c r="T83" s="61"/>
      <c r="U83" s="61"/>
      <c r="V83" s="61"/>
      <c r="W83" s="61"/>
      <c r="X83" s="61"/>
    </row>
    <row r="84" spans="1:24" ht="42" customHeight="1">
      <c r="A84" s="61"/>
      <c r="B84" s="61"/>
      <c r="D84" s="60"/>
      <c r="E84" s="60"/>
      <c r="F84" s="63"/>
      <c r="G84" s="63"/>
      <c r="H84" s="63"/>
      <c r="I84" s="63"/>
      <c r="J84" s="61"/>
      <c r="K84" s="61"/>
      <c r="L84" s="61"/>
      <c r="M84" s="61"/>
      <c r="N84" s="61"/>
      <c r="O84" s="61"/>
      <c r="P84" s="61"/>
      <c r="Q84" s="61"/>
      <c r="R84" s="61"/>
      <c r="S84" s="61"/>
      <c r="T84" s="61"/>
      <c r="U84" s="61"/>
      <c r="V84" s="61"/>
      <c r="W84" s="61"/>
      <c r="X84" s="61"/>
    </row>
    <row r="85" spans="1:24" ht="42" customHeight="1">
      <c r="A85" s="61"/>
      <c r="B85" s="61"/>
      <c r="D85" s="60"/>
      <c r="E85" s="60"/>
      <c r="F85" s="63"/>
      <c r="G85" s="63"/>
      <c r="H85" s="63"/>
      <c r="I85" s="63"/>
      <c r="J85" s="61"/>
      <c r="K85" s="61"/>
      <c r="L85" s="61"/>
      <c r="M85" s="61"/>
      <c r="N85" s="61"/>
      <c r="O85" s="61"/>
      <c r="P85" s="61"/>
      <c r="Q85" s="61"/>
      <c r="R85" s="61"/>
      <c r="S85" s="61"/>
      <c r="T85" s="61"/>
      <c r="U85" s="61"/>
      <c r="V85" s="61"/>
      <c r="W85" s="61"/>
      <c r="X85" s="61"/>
    </row>
    <row r="86" spans="1:24" ht="42" customHeight="1">
      <c r="A86" s="61"/>
      <c r="B86" s="61"/>
      <c r="D86" s="60"/>
      <c r="E86" s="60"/>
      <c r="F86" s="63"/>
      <c r="G86" s="63"/>
      <c r="H86" s="63"/>
      <c r="I86" s="63"/>
      <c r="J86" s="61"/>
      <c r="K86" s="61"/>
      <c r="L86" s="61"/>
      <c r="M86" s="61"/>
      <c r="N86" s="61"/>
      <c r="O86" s="61"/>
      <c r="P86" s="61"/>
      <c r="Q86" s="61"/>
      <c r="R86" s="61"/>
      <c r="S86" s="61"/>
      <c r="T86" s="61"/>
      <c r="U86" s="61"/>
      <c r="V86" s="61"/>
      <c r="W86" s="61"/>
      <c r="X86" s="61"/>
    </row>
    <row r="87" spans="1:24" ht="42" customHeight="1">
      <c r="A87" s="61"/>
      <c r="B87" s="61"/>
      <c r="D87" s="60"/>
      <c r="E87" s="60"/>
      <c r="F87" s="63"/>
      <c r="G87" s="63"/>
      <c r="H87" s="63"/>
      <c r="I87" s="63"/>
      <c r="J87" s="61"/>
      <c r="K87" s="61"/>
      <c r="L87" s="61"/>
      <c r="M87" s="61"/>
      <c r="N87" s="61"/>
      <c r="O87" s="61"/>
      <c r="P87" s="61"/>
      <c r="Q87" s="61"/>
      <c r="R87" s="61"/>
      <c r="S87" s="61"/>
      <c r="T87" s="61"/>
      <c r="U87" s="61"/>
      <c r="V87" s="61"/>
      <c r="W87" s="61"/>
      <c r="X87" s="61"/>
    </row>
    <row r="88" spans="1:24" ht="42" customHeight="1">
      <c r="A88" s="61"/>
      <c r="B88" s="61"/>
      <c r="D88" s="60"/>
      <c r="E88" s="60"/>
      <c r="F88" s="63"/>
      <c r="G88" s="63"/>
      <c r="H88" s="63"/>
      <c r="I88" s="63"/>
      <c r="J88" s="61"/>
      <c r="K88" s="61"/>
      <c r="L88" s="61"/>
      <c r="M88" s="61"/>
      <c r="N88" s="61"/>
      <c r="O88" s="61"/>
      <c r="P88" s="61"/>
      <c r="Q88" s="61"/>
      <c r="R88" s="61"/>
      <c r="S88" s="61"/>
      <c r="T88" s="61"/>
      <c r="U88" s="61"/>
      <c r="V88" s="61"/>
      <c r="W88" s="61"/>
      <c r="X88" s="61"/>
    </row>
    <row r="89" spans="1:24" ht="42" customHeight="1">
      <c r="A89" s="61"/>
      <c r="B89" s="61"/>
      <c r="D89" s="60"/>
      <c r="E89" s="60"/>
      <c r="F89" s="63"/>
      <c r="G89" s="63"/>
      <c r="H89" s="63"/>
      <c r="I89" s="63"/>
      <c r="J89" s="61"/>
      <c r="K89" s="61"/>
      <c r="L89" s="61"/>
      <c r="M89" s="61"/>
      <c r="N89" s="61"/>
      <c r="O89" s="61"/>
      <c r="P89" s="61"/>
      <c r="Q89" s="61"/>
      <c r="R89" s="61"/>
      <c r="S89" s="61"/>
      <c r="T89" s="61"/>
      <c r="U89" s="61"/>
      <c r="V89" s="61"/>
      <c r="W89" s="61"/>
      <c r="X89" s="61"/>
    </row>
    <row r="90" spans="1:24" ht="42" customHeight="1">
      <c r="A90" s="61"/>
      <c r="B90" s="61"/>
      <c r="D90" s="60"/>
      <c r="E90" s="60"/>
      <c r="F90" s="63"/>
      <c r="G90" s="63"/>
      <c r="H90" s="63"/>
      <c r="I90" s="63"/>
      <c r="J90" s="61"/>
      <c r="K90" s="61"/>
      <c r="L90" s="61"/>
      <c r="M90" s="61"/>
      <c r="N90" s="61"/>
      <c r="O90" s="61"/>
      <c r="P90" s="61"/>
      <c r="Q90" s="61"/>
      <c r="R90" s="61"/>
      <c r="S90" s="61"/>
      <c r="T90" s="61"/>
      <c r="U90" s="61"/>
      <c r="V90" s="61"/>
      <c r="W90" s="61"/>
      <c r="X90" s="61"/>
    </row>
    <row r="91" spans="1:24" ht="42" customHeight="1">
      <c r="A91" s="61"/>
      <c r="B91" s="61"/>
      <c r="D91" s="60"/>
      <c r="E91" s="60"/>
      <c r="F91" s="63"/>
      <c r="G91" s="63"/>
      <c r="H91" s="63"/>
      <c r="I91" s="63"/>
      <c r="J91" s="61"/>
      <c r="K91" s="61"/>
      <c r="L91" s="61"/>
      <c r="M91" s="61"/>
      <c r="N91" s="61"/>
      <c r="O91" s="61"/>
      <c r="P91" s="61"/>
      <c r="Q91" s="61"/>
      <c r="R91" s="61"/>
      <c r="S91" s="61"/>
      <c r="T91" s="61"/>
      <c r="U91" s="61"/>
      <c r="V91" s="61"/>
      <c r="W91" s="61"/>
      <c r="X91" s="61"/>
    </row>
    <row r="92" spans="1:24" ht="42" customHeight="1">
      <c r="A92" s="61"/>
      <c r="B92" s="61"/>
      <c r="D92" s="60"/>
      <c r="E92" s="60"/>
      <c r="F92" s="63"/>
      <c r="G92" s="63"/>
      <c r="H92" s="63"/>
      <c r="I92" s="63"/>
      <c r="J92" s="61"/>
      <c r="K92" s="61"/>
      <c r="L92" s="61"/>
      <c r="M92" s="61"/>
      <c r="N92" s="61"/>
      <c r="O92" s="61"/>
      <c r="P92" s="61"/>
      <c r="Q92" s="61"/>
      <c r="R92" s="61"/>
      <c r="S92" s="61"/>
      <c r="T92" s="61"/>
      <c r="U92" s="61"/>
      <c r="V92" s="61"/>
      <c r="W92" s="61"/>
      <c r="X92" s="61"/>
    </row>
    <row r="93" spans="1:24" ht="42" customHeight="1">
      <c r="A93" s="61"/>
      <c r="B93" s="61"/>
      <c r="D93" s="60"/>
      <c r="E93" s="60"/>
      <c r="F93" s="63"/>
      <c r="G93" s="63"/>
      <c r="H93" s="63"/>
      <c r="I93" s="63"/>
      <c r="J93" s="61"/>
      <c r="K93" s="61"/>
      <c r="L93" s="61"/>
      <c r="M93" s="61"/>
      <c r="N93" s="61"/>
      <c r="O93" s="61"/>
      <c r="P93" s="61"/>
      <c r="Q93" s="61"/>
      <c r="R93" s="61"/>
      <c r="S93" s="61"/>
      <c r="T93" s="61"/>
      <c r="U93" s="61"/>
      <c r="V93" s="61"/>
      <c r="W93" s="61"/>
      <c r="X93" s="61"/>
    </row>
    <row r="94" spans="1:24" ht="42" customHeight="1">
      <c r="A94" s="61"/>
      <c r="B94" s="61"/>
      <c r="D94" s="60"/>
      <c r="E94" s="60"/>
      <c r="F94" s="63"/>
      <c r="G94" s="63"/>
      <c r="H94" s="63"/>
      <c r="I94" s="63"/>
      <c r="J94" s="61"/>
      <c r="K94" s="61"/>
      <c r="L94" s="61"/>
      <c r="M94" s="61"/>
      <c r="N94" s="61"/>
      <c r="O94" s="61"/>
      <c r="P94" s="61"/>
      <c r="Q94" s="61"/>
      <c r="R94" s="61"/>
      <c r="S94" s="61"/>
      <c r="T94" s="61"/>
      <c r="U94" s="61"/>
      <c r="V94" s="61"/>
      <c r="W94" s="61"/>
      <c r="X94" s="61"/>
    </row>
    <row r="95" spans="1:24" ht="42" customHeight="1">
      <c r="A95" s="61"/>
      <c r="B95" s="61"/>
      <c r="D95" s="60"/>
      <c r="E95" s="60"/>
      <c r="F95" s="63"/>
      <c r="G95" s="63"/>
      <c r="H95" s="63"/>
      <c r="I95" s="63"/>
      <c r="J95" s="61"/>
      <c r="K95" s="61"/>
      <c r="L95" s="61"/>
      <c r="M95" s="61"/>
      <c r="N95" s="61"/>
      <c r="O95" s="61"/>
      <c r="P95" s="61"/>
      <c r="Q95" s="61"/>
      <c r="R95" s="61"/>
      <c r="S95" s="61"/>
      <c r="T95" s="61"/>
      <c r="U95" s="61"/>
      <c r="V95" s="61"/>
      <c r="W95" s="61"/>
      <c r="X95" s="61"/>
    </row>
    <row r="96" spans="1:24" ht="42" customHeight="1">
      <c r="A96" s="61"/>
      <c r="B96" s="61"/>
      <c r="D96" s="60"/>
      <c r="E96" s="60"/>
      <c r="F96" s="63"/>
      <c r="G96" s="63"/>
      <c r="H96" s="63"/>
      <c r="I96" s="63"/>
      <c r="J96" s="61"/>
      <c r="K96" s="61"/>
      <c r="L96" s="61"/>
      <c r="M96" s="61"/>
      <c r="N96" s="61"/>
      <c r="O96" s="61"/>
      <c r="P96" s="61"/>
      <c r="Q96" s="61"/>
      <c r="R96" s="61"/>
      <c r="S96" s="61"/>
      <c r="T96" s="61"/>
      <c r="U96" s="61"/>
      <c r="V96" s="61"/>
      <c r="W96" s="61"/>
      <c r="X96" s="61"/>
    </row>
    <row r="97" spans="1:24" ht="42" customHeight="1">
      <c r="A97" s="61"/>
      <c r="B97" s="61"/>
      <c r="D97" s="60"/>
      <c r="E97" s="60"/>
      <c r="F97" s="63"/>
      <c r="G97" s="63"/>
      <c r="H97" s="63"/>
      <c r="I97" s="63"/>
      <c r="J97" s="61"/>
      <c r="K97" s="61"/>
      <c r="L97" s="61"/>
      <c r="M97" s="61"/>
      <c r="N97" s="61"/>
      <c r="O97" s="61"/>
      <c r="P97" s="61"/>
      <c r="Q97" s="61"/>
      <c r="R97" s="61"/>
      <c r="S97" s="61"/>
      <c r="T97" s="61"/>
      <c r="U97" s="61"/>
      <c r="V97" s="61"/>
      <c r="W97" s="61"/>
      <c r="X97" s="61"/>
    </row>
    <row r="98" spans="1:24" ht="42" customHeight="1">
      <c r="A98" s="61"/>
      <c r="B98" s="61"/>
      <c r="D98" s="60"/>
      <c r="E98" s="60"/>
      <c r="F98" s="63"/>
      <c r="G98" s="63"/>
      <c r="H98" s="63"/>
      <c r="I98" s="63"/>
      <c r="J98" s="61"/>
      <c r="K98" s="61"/>
      <c r="L98" s="61"/>
      <c r="M98" s="61"/>
      <c r="N98" s="61"/>
      <c r="O98" s="61"/>
      <c r="P98" s="61"/>
      <c r="Q98" s="61"/>
      <c r="R98" s="61"/>
      <c r="S98" s="61"/>
      <c r="T98" s="61"/>
      <c r="U98" s="61"/>
      <c r="V98" s="61"/>
      <c r="W98" s="61"/>
      <c r="X98" s="61"/>
    </row>
    <row r="99" spans="1:24" ht="42" customHeight="1">
      <c r="A99" s="61"/>
      <c r="B99" s="61"/>
      <c r="D99" s="60"/>
      <c r="E99" s="60"/>
      <c r="F99" s="63"/>
      <c r="G99" s="63"/>
      <c r="H99" s="63"/>
      <c r="I99" s="63"/>
      <c r="J99" s="61"/>
      <c r="K99" s="61"/>
      <c r="L99" s="61"/>
      <c r="M99" s="61"/>
      <c r="N99" s="61"/>
      <c r="O99" s="61"/>
      <c r="P99" s="61"/>
      <c r="Q99" s="61"/>
      <c r="R99" s="61"/>
      <c r="S99" s="61"/>
      <c r="T99" s="61"/>
      <c r="U99" s="61"/>
      <c r="V99" s="61"/>
      <c r="W99" s="61"/>
      <c r="X99" s="61"/>
    </row>
    <row r="100" spans="1:24" ht="42" customHeight="1">
      <c r="A100" s="61"/>
      <c r="B100" s="61"/>
      <c r="D100" s="60"/>
      <c r="E100" s="60"/>
      <c r="F100" s="63"/>
      <c r="G100" s="63"/>
      <c r="H100" s="63"/>
      <c r="I100" s="63"/>
      <c r="J100" s="61"/>
      <c r="K100" s="61"/>
      <c r="L100" s="61"/>
      <c r="M100" s="61"/>
      <c r="N100" s="61"/>
      <c r="O100" s="61"/>
      <c r="P100" s="61"/>
      <c r="Q100" s="61"/>
      <c r="R100" s="61"/>
      <c r="S100" s="61"/>
      <c r="T100" s="61"/>
      <c r="U100" s="61"/>
      <c r="V100" s="61"/>
      <c r="W100" s="61"/>
      <c r="X100" s="61"/>
    </row>
    <row r="101" spans="1:24" ht="42" customHeight="1">
      <c r="A101" s="61"/>
      <c r="B101" s="61"/>
      <c r="D101" s="60"/>
      <c r="E101" s="60"/>
      <c r="F101" s="63"/>
      <c r="G101" s="63"/>
      <c r="H101" s="63"/>
      <c r="I101" s="63"/>
      <c r="J101" s="61"/>
      <c r="K101" s="61"/>
      <c r="L101" s="61"/>
      <c r="M101" s="61"/>
      <c r="N101" s="61"/>
      <c r="O101" s="61"/>
      <c r="P101" s="61"/>
      <c r="Q101" s="61"/>
      <c r="R101" s="61"/>
      <c r="S101" s="61"/>
      <c r="T101" s="61"/>
      <c r="U101" s="61"/>
      <c r="V101" s="61"/>
      <c r="W101" s="61"/>
      <c r="X101" s="61"/>
    </row>
    <row r="102" spans="1:24" ht="42" customHeight="1">
      <c r="A102" s="61"/>
      <c r="B102" s="61"/>
      <c r="D102" s="60"/>
      <c r="E102" s="60"/>
      <c r="F102" s="63"/>
      <c r="G102" s="63"/>
      <c r="H102" s="63"/>
      <c r="I102" s="63"/>
      <c r="J102" s="61"/>
      <c r="K102" s="61"/>
      <c r="L102" s="61"/>
      <c r="M102" s="61"/>
      <c r="N102" s="61"/>
      <c r="O102" s="61"/>
      <c r="P102" s="61"/>
      <c r="Q102" s="61"/>
      <c r="R102" s="61"/>
      <c r="S102" s="61"/>
      <c r="T102" s="61"/>
      <c r="U102" s="61"/>
      <c r="V102" s="61"/>
      <c r="W102" s="61"/>
      <c r="X102" s="61"/>
    </row>
    <row r="103" spans="1:24" ht="42" customHeight="1">
      <c r="A103" s="61"/>
      <c r="B103" s="61"/>
      <c r="D103" s="60"/>
      <c r="E103" s="60"/>
      <c r="F103" s="63"/>
      <c r="G103" s="63"/>
      <c r="H103" s="63"/>
      <c r="I103" s="63"/>
      <c r="J103" s="61"/>
      <c r="K103" s="61"/>
      <c r="L103" s="61"/>
      <c r="M103" s="61"/>
      <c r="N103" s="61"/>
      <c r="O103" s="61"/>
      <c r="P103" s="61"/>
      <c r="Q103" s="61"/>
      <c r="R103" s="61"/>
      <c r="S103" s="61"/>
      <c r="T103" s="61"/>
      <c r="U103" s="61"/>
      <c r="V103" s="61"/>
      <c r="W103" s="61"/>
      <c r="X103" s="61"/>
    </row>
    <row r="104" spans="1:24" ht="42" customHeight="1">
      <c r="A104" s="61"/>
      <c r="B104" s="61"/>
      <c r="D104" s="60"/>
      <c r="E104" s="60"/>
      <c r="F104" s="63"/>
      <c r="G104" s="63"/>
      <c r="H104" s="63"/>
      <c r="I104" s="63"/>
      <c r="J104" s="61"/>
      <c r="K104" s="61"/>
      <c r="L104" s="61"/>
      <c r="M104" s="61"/>
      <c r="N104" s="61"/>
      <c r="O104" s="61"/>
      <c r="P104" s="61"/>
      <c r="Q104" s="61"/>
      <c r="R104" s="61"/>
      <c r="S104" s="61"/>
      <c r="T104" s="61"/>
      <c r="U104" s="61"/>
      <c r="V104" s="61"/>
      <c r="W104" s="61"/>
      <c r="X104" s="61"/>
    </row>
    <row r="105" spans="1:24" ht="42" customHeight="1">
      <c r="A105" s="61"/>
      <c r="B105" s="61"/>
      <c r="D105" s="60"/>
      <c r="E105" s="60"/>
      <c r="F105" s="63"/>
      <c r="G105" s="63"/>
      <c r="H105" s="63"/>
      <c r="I105" s="63"/>
      <c r="J105" s="61"/>
      <c r="K105" s="61"/>
      <c r="L105" s="61"/>
      <c r="M105" s="61"/>
      <c r="N105" s="61"/>
      <c r="O105" s="61"/>
      <c r="P105" s="61"/>
      <c r="Q105" s="61"/>
      <c r="R105" s="61"/>
      <c r="S105" s="61"/>
      <c r="T105" s="61"/>
      <c r="U105" s="61"/>
      <c r="V105" s="61"/>
      <c r="W105" s="61"/>
      <c r="X105" s="61"/>
    </row>
    <row r="106" spans="1:24" ht="42" customHeight="1">
      <c r="A106" s="61"/>
      <c r="B106" s="61"/>
      <c r="D106" s="60"/>
      <c r="E106" s="60"/>
      <c r="F106" s="63"/>
      <c r="G106" s="63"/>
      <c r="H106" s="63"/>
      <c r="I106" s="63"/>
      <c r="J106" s="61"/>
      <c r="K106" s="61"/>
      <c r="L106" s="61"/>
      <c r="M106" s="61"/>
      <c r="N106" s="61"/>
      <c r="O106" s="61"/>
      <c r="P106" s="61"/>
      <c r="Q106" s="61"/>
      <c r="R106" s="61"/>
      <c r="S106" s="61"/>
      <c r="T106" s="61"/>
      <c r="U106" s="61"/>
      <c r="V106" s="61"/>
      <c r="W106" s="61"/>
      <c r="X106" s="61"/>
    </row>
    <row r="107" spans="1:24" ht="42" customHeight="1">
      <c r="A107" s="61"/>
      <c r="B107" s="61"/>
      <c r="D107" s="60"/>
      <c r="E107" s="60"/>
      <c r="F107" s="63"/>
      <c r="G107" s="63"/>
      <c r="H107" s="63"/>
      <c r="I107" s="63"/>
      <c r="J107" s="61"/>
      <c r="K107" s="61"/>
      <c r="L107" s="61"/>
      <c r="M107" s="61"/>
      <c r="N107" s="61"/>
      <c r="O107" s="61"/>
      <c r="P107" s="61"/>
      <c r="Q107" s="61"/>
      <c r="R107" s="61"/>
      <c r="S107" s="61"/>
      <c r="T107" s="61"/>
      <c r="U107" s="61"/>
      <c r="V107" s="61"/>
      <c r="W107" s="61"/>
      <c r="X107" s="61"/>
    </row>
    <row r="108" spans="1:24" ht="42" customHeight="1">
      <c r="A108" s="61"/>
      <c r="B108" s="61"/>
      <c r="D108" s="60"/>
      <c r="E108" s="60"/>
      <c r="F108" s="63"/>
      <c r="G108" s="63"/>
      <c r="H108" s="63"/>
      <c r="I108" s="63"/>
      <c r="J108" s="61"/>
      <c r="K108" s="61"/>
      <c r="L108" s="61"/>
      <c r="M108" s="61"/>
      <c r="N108" s="61"/>
      <c r="O108" s="61"/>
      <c r="P108" s="61"/>
      <c r="Q108" s="61"/>
      <c r="R108" s="61"/>
      <c r="S108" s="61"/>
      <c r="T108" s="61"/>
      <c r="U108" s="61"/>
      <c r="V108" s="61"/>
      <c r="W108" s="61"/>
      <c r="X108" s="61"/>
    </row>
    <row r="109" spans="1:24" ht="42" customHeight="1">
      <c r="A109" s="61"/>
      <c r="B109" s="61"/>
      <c r="D109" s="60"/>
      <c r="E109" s="60"/>
      <c r="F109" s="63"/>
      <c r="G109" s="63"/>
      <c r="H109" s="63"/>
      <c r="I109" s="63"/>
      <c r="J109" s="61"/>
      <c r="K109" s="61"/>
      <c r="L109" s="61"/>
      <c r="M109" s="61"/>
      <c r="N109" s="61"/>
      <c r="O109" s="61"/>
      <c r="P109" s="61"/>
      <c r="Q109" s="61"/>
      <c r="R109" s="61"/>
      <c r="S109" s="61"/>
      <c r="T109" s="61"/>
      <c r="U109" s="61"/>
      <c r="V109" s="61"/>
      <c r="W109" s="61"/>
      <c r="X109" s="61"/>
    </row>
    <row r="110" spans="1:24" ht="42" customHeight="1">
      <c r="A110" s="61"/>
      <c r="B110" s="61"/>
      <c r="D110" s="60"/>
      <c r="E110" s="60"/>
      <c r="F110" s="63"/>
      <c r="G110" s="63"/>
      <c r="H110" s="63"/>
      <c r="I110" s="63"/>
      <c r="J110" s="61"/>
      <c r="K110" s="61"/>
      <c r="L110" s="61"/>
      <c r="M110" s="61"/>
      <c r="N110" s="61"/>
      <c r="O110" s="61"/>
      <c r="P110" s="61"/>
      <c r="Q110" s="61"/>
      <c r="R110" s="61"/>
      <c r="S110" s="61"/>
      <c r="T110" s="61"/>
      <c r="U110" s="61"/>
      <c r="V110" s="61"/>
      <c r="W110" s="61"/>
      <c r="X110" s="61"/>
    </row>
  </sheetData>
  <mergeCells count="27">
    <mergeCell ref="N6:O6"/>
    <mergeCell ref="P6:P7"/>
    <mergeCell ref="Q6:R6"/>
    <mergeCell ref="S6:S7"/>
    <mergeCell ref="T6:U6"/>
    <mergeCell ref="P5:R5"/>
    <mergeCell ref="S5:U5"/>
    <mergeCell ref="V5:X5"/>
    <mergeCell ref="Y5:Y7"/>
    <mergeCell ref="W6:X6"/>
    <mergeCell ref="V6:V7"/>
    <mergeCell ref="A2:Y2"/>
    <mergeCell ref="A3:Y3"/>
    <mergeCell ref="J4:Y4"/>
    <mergeCell ref="A5:A7"/>
    <mergeCell ref="B5:B7"/>
    <mergeCell ref="C5:C7"/>
    <mergeCell ref="D5:D7"/>
    <mergeCell ref="E5:E7"/>
    <mergeCell ref="F5:I5"/>
    <mergeCell ref="J5:L5"/>
    <mergeCell ref="F6:F7"/>
    <mergeCell ref="G6:I6"/>
    <mergeCell ref="J6:J7"/>
    <mergeCell ref="K6:L6"/>
    <mergeCell ref="M6:M7"/>
    <mergeCell ref="M5:O5"/>
  </mergeCells>
  <pageMargins left="0.70866141732283472" right="0.70866141732283472" top="0.74803149606299213" bottom="0.74803149606299213" header="0.31496062992125984" footer="0.31496062992125984"/>
  <pageSetup paperSize="9" scale="70" orientation="landscape" verticalDpi="0"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W29"/>
  <sheetViews>
    <sheetView topLeftCell="C1" zoomScale="85" zoomScaleNormal="85" workbookViewId="0">
      <selection activeCell="W8" sqref="V8:W12"/>
    </sheetView>
  </sheetViews>
  <sheetFormatPr defaultRowHeight="14.4"/>
  <cols>
    <col min="1" max="1" width="4.5546875" customWidth="1"/>
    <col min="2" max="2" width="38.5546875" customWidth="1"/>
    <col min="3" max="3" width="10.88671875" customWidth="1"/>
    <col min="4" max="4" width="10.44140625" customWidth="1"/>
    <col min="5" max="5" width="11.33203125" bestFit="1" customWidth="1"/>
    <col min="6" max="6" width="11.88671875" bestFit="1" customWidth="1"/>
    <col min="7" max="7" width="11.44140625" bestFit="1" customWidth="1"/>
    <col min="8" max="8" width="10.5546875" customWidth="1"/>
    <col min="9" max="9" width="9.33203125" bestFit="1" customWidth="1"/>
    <col min="10" max="10" width="11.44140625" bestFit="1" customWidth="1"/>
    <col min="11" max="11" width="9.33203125" bestFit="1" customWidth="1"/>
    <col min="12" max="12" width="11.6640625" bestFit="1" customWidth="1"/>
    <col min="13" max="14" width="10.44140625" customWidth="1"/>
    <col min="15" max="16" width="9.33203125" customWidth="1"/>
    <col min="17" max="17" width="12" customWidth="1"/>
    <col min="18" max="18" width="9.88671875" customWidth="1"/>
    <col min="19" max="19" width="10.5546875" bestFit="1" customWidth="1"/>
    <col min="20" max="20" width="10.5546875" customWidth="1"/>
  </cols>
  <sheetData>
    <row r="1" spans="1:22" ht="15.6">
      <c r="A1" s="456" t="s">
        <v>367</v>
      </c>
      <c r="B1" s="456"/>
      <c r="C1" s="456"/>
      <c r="D1" s="456"/>
      <c r="E1" s="456"/>
      <c r="F1" s="456"/>
      <c r="G1" s="456"/>
      <c r="H1" s="456"/>
      <c r="I1" s="456"/>
      <c r="J1" s="456"/>
      <c r="K1" s="456"/>
      <c r="L1" s="456"/>
      <c r="M1" s="456"/>
      <c r="N1" s="456"/>
      <c r="O1" s="456"/>
      <c r="P1" s="456"/>
      <c r="Q1" s="456"/>
      <c r="R1" s="456"/>
      <c r="S1" s="456"/>
      <c r="T1" s="456"/>
      <c r="U1" s="456"/>
    </row>
    <row r="2" spans="1:22" ht="15.6">
      <c r="A2" s="457" t="str">
        <f>'Bieu 03'!A2:K2</f>
        <v>(Kèm theo  Nghị quyết số :   152  /NQ-HĐND  ngày 19    tháng  4  năm 2024 của HĐND huyện Cao Lộc)</v>
      </c>
      <c r="B2" s="458"/>
      <c r="C2" s="458"/>
      <c r="D2" s="458"/>
      <c r="E2" s="458"/>
      <c r="F2" s="458"/>
      <c r="G2" s="458"/>
      <c r="H2" s="458"/>
      <c r="I2" s="458"/>
      <c r="J2" s="458"/>
      <c r="K2" s="458"/>
      <c r="L2" s="458"/>
      <c r="M2" s="458"/>
      <c r="N2" s="458"/>
      <c r="O2" s="458"/>
      <c r="P2" s="458"/>
      <c r="Q2" s="458"/>
      <c r="R2" s="458"/>
      <c r="S2" s="458"/>
      <c r="T2" s="458"/>
      <c r="U2" s="458"/>
    </row>
    <row r="3" spans="1:22" ht="15.6">
      <c r="A3" s="459" t="s">
        <v>54</v>
      </c>
      <c r="B3" s="459"/>
      <c r="C3" s="459"/>
      <c r="D3" s="459"/>
      <c r="E3" s="459"/>
      <c r="F3" s="459"/>
      <c r="G3" s="459"/>
      <c r="H3" s="459"/>
      <c r="I3" s="459"/>
      <c r="J3" s="459"/>
      <c r="K3" s="459"/>
      <c r="L3" s="459"/>
      <c r="M3" s="459"/>
      <c r="N3" s="459"/>
      <c r="O3" s="459"/>
      <c r="P3" s="459"/>
      <c r="Q3" s="459"/>
      <c r="R3" s="459"/>
      <c r="S3" s="459"/>
      <c r="T3" s="459"/>
      <c r="U3" s="459"/>
    </row>
    <row r="4" spans="1:22" s="204" customFormat="1" ht="15.75" customHeight="1">
      <c r="A4" s="460" t="s">
        <v>1</v>
      </c>
      <c r="B4" s="460" t="s">
        <v>2</v>
      </c>
      <c r="C4" s="460" t="s">
        <v>3</v>
      </c>
      <c r="D4" s="460" t="s">
        <v>4</v>
      </c>
      <c r="E4" s="460" t="s">
        <v>5</v>
      </c>
      <c r="F4" s="460" t="s">
        <v>303</v>
      </c>
      <c r="G4" s="460"/>
      <c r="H4" s="460"/>
      <c r="I4" s="460"/>
      <c r="J4" s="460" t="s">
        <v>304</v>
      </c>
      <c r="K4" s="460"/>
      <c r="L4" s="460" t="s">
        <v>305</v>
      </c>
      <c r="M4" s="460" t="s">
        <v>360</v>
      </c>
      <c r="N4" s="460"/>
      <c r="O4" s="460"/>
      <c r="P4" s="460"/>
      <c r="Q4" s="460" t="s">
        <v>350</v>
      </c>
      <c r="R4" s="460" t="s">
        <v>9</v>
      </c>
      <c r="S4" s="460"/>
      <c r="T4" s="464" t="s">
        <v>57</v>
      </c>
      <c r="U4" s="461" t="s">
        <v>7</v>
      </c>
    </row>
    <row r="5" spans="1:22" s="204" customFormat="1" ht="15.75" customHeight="1">
      <c r="A5" s="460"/>
      <c r="B5" s="460"/>
      <c r="C5" s="460"/>
      <c r="D5" s="460"/>
      <c r="E5" s="460"/>
      <c r="F5" s="460"/>
      <c r="G5" s="460"/>
      <c r="H5" s="460"/>
      <c r="I5" s="460"/>
      <c r="J5" s="460"/>
      <c r="K5" s="460"/>
      <c r="L5" s="460"/>
      <c r="M5" s="460"/>
      <c r="N5" s="460"/>
      <c r="O5" s="460"/>
      <c r="P5" s="460"/>
      <c r="Q5" s="460"/>
      <c r="R5" s="460"/>
      <c r="S5" s="460"/>
      <c r="T5" s="465"/>
      <c r="U5" s="462"/>
    </row>
    <row r="6" spans="1:22" s="204" customFormat="1" ht="15.6">
      <c r="A6" s="460"/>
      <c r="B6" s="460"/>
      <c r="C6" s="460"/>
      <c r="D6" s="460"/>
      <c r="E6" s="460"/>
      <c r="F6" s="460" t="s">
        <v>306</v>
      </c>
      <c r="G6" s="460" t="s">
        <v>59</v>
      </c>
      <c r="H6" s="460"/>
      <c r="I6" s="460"/>
      <c r="J6" s="460"/>
      <c r="K6" s="460"/>
      <c r="L6" s="460"/>
      <c r="M6" s="460" t="s">
        <v>62</v>
      </c>
      <c r="N6" s="460" t="s">
        <v>9</v>
      </c>
      <c r="O6" s="460"/>
      <c r="P6" s="460"/>
      <c r="Q6" s="460"/>
      <c r="R6" s="460" t="s">
        <v>12</v>
      </c>
      <c r="S6" s="460" t="s">
        <v>13</v>
      </c>
      <c r="T6" s="465"/>
      <c r="U6" s="462"/>
    </row>
    <row r="7" spans="1:22" s="204" customFormat="1" ht="31.2">
      <c r="A7" s="460"/>
      <c r="B7" s="460"/>
      <c r="C7" s="460"/>
      <c r="D7" s="460"/>
      <c r="E7" s="460"/>
      <c r="F7" s="460"/>
      <c r="G7" s="205" t="s">
        <v>307</v>
      </c>
      <c r="H7" s="205" t="s">
        <v>308</v>
      </c>
      <c r="I7" s="205" t="s">
        <v>309</v>
      </c>
      <c r="J7" s="205" t="s">
        <v>310</v>
      </c>
      <c r="K7" s="205" t="s">
        <v>311</v>
      </c>
      <c r="L7" s="460"/>
      <c r="M7" s="460"/>
      <c r="N7" s="205" t="s">
        <v>312</v>
      </c>
      <c r="O7" s="205" t="s">
        <v>313</v>
      </c>
      <c r="P7" s="205" t="s">
        <v>314</v>
      </c>
      <c r="Q7" s="460"/>
      <c r="R7" s="460"/>
      <c r="S7" s="460"/>
      <c r="T7" s="466"/>
      <c r="U7" s="463"/>
    </row>
    <row r="8" spans="1:22" s="207" customFormat="1" ht="15.6">
      <c r="A8" s="230">
        <v>1</v>
      </c>
      <c r="B8" s="206">
        <v>2</v>
      </c>
      <c r="C8" s="206">
        <v>3</v>
      </c>
      <c r="D8" s="206">
        <v>4</v>
      </c>
      <c r="E8" s="206">
        <v>5</v>
      </c>
      <c r="F8" s="206">
        <v>6</v>
      </c>
      <c r="G8" s="206">
        <v>7</v>
      </c>
      <c r="H8" s="206">
        <v>8</v>
      </c>
      <c r="I8" s="206">
        <v>9</v>
      </c>
      <c r="J8" s="206">
        <v>10</v>
      </c>
      <c r="K8" s="206">
        <v>11</v>
      </c>
      <c r="L8" s="206">
        <v>12</v>
      </c>
      <c r="M8" s="206">
        <v>13</v>
      </c>
      <c r="N8" s="206">
        <v>14</v>
      </c>
      <c r="O8" s="206">
        <v>15</v>
      </c>
      <c r="P8" s="206">
        <v>16</v>
      </c>
      <c r="Q8" s="206">
        <v>17</v>
      </c>
      <c r="R8" s="206">
        <v>18</v>
      </c>
      <c r="S8" s="206">
        <v>19</v>
      </c>
      <c r="T8" s="206">
        <v>20</v>
      </c>
      <c r="U8" s="206">
        <v>21</v>
      </c>
    </row>
    <row r="9" spans="1:22" s="3" customFormat="1" ht="15.6">
      <c r="A9" s="231" t="s">
        <v>17</v>
      </c>
      <c r="B9" s="208" t="s">
        <v>315</v>
      </c>
      <c r="C9" s="208"/>
      <c r="D9" s="208"/>
      <c r="E9" s="208"/>
      <c r="F9" s="8">
        <f>F10+F21</f>
        <v>36959.115634000002</v>
      </c>
      <c r="G9" s="8">
        <f t="shared" ref="G9:S9" si="0">G10+G21</f>
        <v>14752</v>
      </c>
      <c r="H9" s="8">
        <f t="shared" si="0"/>
        <v>22207.115634000002</v>
      </c>
      <c r="I9" s="8">
        <f t="shared" si="0"/>
        <v>0</v>
      </c>
      <c r="J9" s="8">
        <f t="shared" si="0"/>
        <v>32279.512360000001</v>
      </c>
      <c r="K9" s="8">
        <f t="shared" si="0"/>
        <v>821</v>
      </c>
      <c r="L9" s="8">
        <f t="shared" si="0"/>
        <v>68417.627993999995</v>
      </c>
      <c r="M9" s="8">
        <f t="shared" si="0"/>
        <v>6256</v>
      </c>
      <c r="N9" s="8">
        <f t="shared" si="0"/>
        <v>2500</v>
      </c>
      <c r="O9" s="8">
        <f t="shared" si="0"/>
        <v>3756</v>
      </c>
      <c r="P9" s="8">
        <f t="shared" si="0"/>
        <v>0</v>
      </c>
      <c r="Q9" s="8">
        <f t="shared" si="0"/>
        <v>15001</v>
      </c>
      <c r="R9" s="8">
        <f t="shared" si="0"/>
        <v>450</v>
      </c>
      <c r="S9" s="8">
        <f t="shared" si="0"/>
        <v>14551</v>
      </c>
      <c r="T9" s="8"/>
      <c r="U9" s="208"/>
    </row>
    <row r="10" spans="1:22" s="282" customFormat="1" ht="15.6">
      <c r="A10" s="284" t="s">
        <v>15</v>
      </c>
      <c r="B10" s="283" t="s">
        <v>337</v>
      </c>
      <c r="C10" s="283"/>
      <c r="D10" s="283"/>
      <c r="E10" s="283"/>
      <c r="F10" s="172">
        <f>SUM(F11:F20)</f>
        <v>33152</v>
      </c>
      <c r="G10" s="336">
        <f t="shared" ref="G10:S10" si="1">SUM(G11:G20)</f>
        <v>14752</v>
      </c>
      <c r="H10" s="336">
        <f t="shared" si="1"/>
        <v>18400</v>
      </c>
      <c r="I10" s="336">
        <f t="shared" si="1"/>
        <v>0</v>
      </c>
      <c r="J10" s="336">
        <f t="shared" si="1"/>
        <v>30100</v>
      </c>
      <c r="K10" s="336">
        <f t="shared" si="1"/>
        <v>0</v>
      </c>
      <c r="L10" s="336">
        <f t="shared" si="1"/>
        <v>63252</v>
      </c>
      <c r="M10" s="336">
        <f t="shared" si="1"/>
        <v>5406</v>
      </c>
      <c r="N10" s="336">
        <f t="shared" si="1"/>
        <v>2500</v>
      </c>
      <c r="O10" s="336">
        <f t="shared" si="1"/>
        <v>2906</v>
      </c>
      <c r="P10" s="336">
        <f t="shared" si="1"/>
        <v>0</v>
      </c>
      <c r="Q10" s="336">
        <f t="shared" si="1"/>
        <v>12700</v>
      </c>
      <c r="R10" s="336">
        <f t="shared" si="1"/>
        <v>450</v>
      </c>
      <c r="S10" s="336">
        <f t="shared" si="1"/>
        <v>12250</v>
      </c>
      <c r="T10" s="172"/>
      <c r="U10" s="283"/>
      <c r="V10" s="389"/>
    </row>
    <row r="11" spans="1:22" s="368" customFormat="1" ht="72.75" customHeight="1">
      <c r="A11" s="212">
        <v>1</v>
      </c>
      <c r="B11" s="367" t="s">
        <v>349</v>
      </c>
      <c r="C11" s="366" t="s">
        <v>51</v>
      </c>
      <c r="D11" s="367" t="s">
        <v>52</v>
      </c>
      <c r="E11" s="367">
        <v>2022</v>
      </c>
      <c r="F11" s="348">
        <f t="shared" ref="F11:F29" si="2">SUM(G11:I11)</f>
        <v>1150</v>
      </c>
      <c r="G11" s="348"/>
      <c r="H11" s="348">
        <v>1150</v>
      </c>
      <c r="I11" s="348"/>
      <c r="J11" s="348">
        <v>800</v>
      </c>
      <c r="K11" s="348"/>
      <c r="L11" s="348">
        <f t="shared" ref="L11:L20" si="3">F11+J11</f>
        <v>1950</v>
      </c>
      <c r="M11" s="348">
        <f>N11+O11+P11</f>
        <v>506</v>
      </c>
      <c r="N11" s="348"/>
      <c r="O11" s="348">
        <f>300+206</f>
        <v>506</v>
      </c>
      <c r="P11" s="348"/>
      <c r="Q11" s="348">
        <f t="shared" ref="Q11:Q29" si="4">R11+S11</f>
        <v>1000</v>
      </c>
      <c r="R11" s="348"/>
      <c r="S11" s="348">
        <v>1000</v>
      </c>
      <c r="T11" s="348"/>
      <c r="U11" s="366"/>
      <c r="V11" s="390"/>
    </row>
    <row r="12" spans="1:22" s="276" customFormat="1" ht="56.25" customHeight="1">
      <c r="A12" s="212">
        <v>2</v>
      </c>
      <c r="B12" s="227" t="s">
        <v>362</v>
      </c>
      <c r="C12" s="210" t="s">
        <v>68</v>
      </c>
      <c r="D12" s="210" t="s">
        <v>37</v>
      </c>
      <c r="E12" s="212" t="s">
        <v>300</v>
      </c>
      <c r="F12" s="209">
        <f t="shared" si="2"/>
        <v>5400</v>
      </c>
      <c r="G12" s="172"/>
      <c r="H12" s="209">
        <v>5400</v>
      </c>
      <c r="I12" s="172"/>
      <c r="J12" s="209">
        <v>3400</v>
      </c>
      <c r="K12" s="172"/>
      <c r="L12" s="209">
        <f t="shared" si="3"/>
        <v>8800</v>
      </c>
      <c r="M12" s="348">
        <f>N12+O12+P12</f>
        <v>1500</v>
      </c>
      <c r="N12" s="172"/>
      <c r="O12" s="348">
        <v>1500</v>
      </c>
      <c r="P12" s="172"/>
      <c r="Q12" s="209">
        <f t="shared" si="4"/>
        <v>2550</v>
      </c>
      <c r="R12" s="209">
        <v>50</v>
      </c>
      <c r="S12" s="209">
        <v>2500</v>
      </c>
      <c r="T12" s="240"/>
      <c r="U12" s="283"/>
      <c r="V12" s="277"/>
    </row>
    <row r="13" spans="1:22" s="280" customFormat="1" ht="71.25" customHeight="1">
      <c r="A13" s="212">
        <v>3</v>
      </c>
      <c r="B13" s="211" t="s">
        <v>316</v>
      </c>
      <c r="C13" s="210" t="s">
        <v>51</v>
      </c>
      <c r="D13" s="210" t="s">
        <v>37</v>
      </c>
      <c r="E13" s="212" t="s">
        <v>300</v>
      </c>
      <c r="F13" s="209">
        <f t="shared" si="2"/>
        <v>3500</v>
      </c>
      <c r="G13" s="209">
        <v>1750</v>
      </c>
      <c r="H13" s="209">
        <f>1225+525</f>
        <v>1750</v>
      </c>
      <c r="I13" s="209"/>
      <c r="J13" s="209">
        <v>4000</v>
      </c>
      <c r="K13" s="209"/>
      <c r="L13" s="209">
        <f t="shared" si="3"/>
        <v>7500</v>
      </c>
      <c r="M13" s="209">
        <f>N13+O13+P13</f>
        <v>500</v>
      </c>
      <c r="N13" s="209">
        <v>500</v>
      </c>
      <c r="O13" s="209"/>
      <c r="P13" s="209"/>
      <c r="Q13" s="209">
        <f t="shared" si="4"/>
        <v>1550</v>
      </c>
      <c r="R13" s="209">
        <v>50</v>
      </c>
      <c r="S13" s="209">
        <v>1500</v>
      </c>
      <c r="T13" s="240"/>
      <c r="U13" s="281"/>
      <c r="V13" s="277">
        <f t="shared" ref="V13:V20" si="5">J13-Q13</f>
        <v>2450</v>
      </c>
    </row>
    <row r="14" spans="1:22" s="280" customFormat="1" ht="71.25" customHeight="1">
      <c r="A14" s="212">
        <v>4</v>
      </c>
      <c r="B14" s="211" t="s">
        <v>317</v>
      </c>
      <c r="C14" s="210" t="s">
        <v>51</v>
      </c>
      <c r="D14" s="210" t="s">
        <v>37</v>
      </c>
      <c r="E14" s="212" t="s">
        <v>300</v>
      </c>
      <c r="F14" s="209">
        <f t="shared" si="2"/>
        <v>8000</v>
      </c>
      <c r="G14" s="209">
        <v>4000</v>
      </c>
      <c r="H14" s="209">
        <f>2800+1200</f>
        <v>4000</v>
      </c>
      <c r="I14" s="209"/>
      <c r="J14" s="247">
        <v>6800</v>
      </c>
      <c r="K14" s="209"/>
      <c r="L14" s="209">
        <f t="shared" si="3"/>
        <v>14800</v>
      </c>
      <c r="M14" s="348">
        <f t="shared" ref="M14:M29" si="6">N14+O14+P14</f>
        <v>2900</v>
      </c>
      <c r="N14" s="209">
        <v>2000</v>
      </c>
      <c r="O14" s="209">
        <v>900</v>
      </c>
      <c r="P14" s="209"/>
      <c r="Q14" s="209">
        <f t="shared" si="4"/>
        <v>1550</v>
      </c>
      <c r="R14" s="209">
        <v>50</v>
      </c>
      <c r="S14" s="209">
        <v>1500</v>
      </c>
      <c r="T14" s="240"/>
      <c r="U14" s="281"/>
      <c r="V14" s="277">
        <f t="shared" si="5"/>
        <v>5250</v>
      </c>
    </row>
    <row r="15" spans="1:22" s="280" customFormat="1" ht="71.25" customHeight="1">
      <c r="A15" s="212">
        <v>5</v>
      </c>
      <c r="B15" s="227" t="s">
        <v>359</v>
      </c>
      <c r="C15" s="210" t="s">
        <v>51</v>
      </c>
      <c r="D15" s="210" t="s">
        <v>37</v>
      </c>
      <c r="E15" s="212" t="s">
        <v>300</v>
      </c>
      <c r="F15" s="209">
        <f t="shared" si="2"/>
        <v>3000</v>
      </c>
      <c r="G15" s="209">
        <v>1500</v>
      </c>
      <c r="H15" s="209">
        <f>1050+450</f>
        <v>1500</v>
      </c>
      <c r="I15" s="209"/>
      <c r="J15" s="209">
        <v>7000</v>
      </c>
      <c r="K15" s="209"/>
      <c r="L15" s="209">
        <f t="shared" si="3"/>
        <v>10000</v>
      </c>
      <c r="M15" s="348">
        <f t="shared" si="6"/>
        <v>0</v>
      </c>
      <c r="N15" s="209"/>
      <c r="O15" s="209"/>
      <c r="P15" s="209"/>
      <c r="Q15" s="209">
        <f t="shared" si="4"/>
        <v>2550</v>
      </c>
      <c r="R15" s="209">
        <v>50</v>
      </c>
      <c r="S15" s="209">
        <v>2500</v>
      </c>
      <c r="T15" s="240"/>
      <c r="U15" s="281"/>
      <c r="V15" s="277">
        <f t="shared" si="5"/>
        <v>4450</v>
      </c>
    </row>
    <row r="16" spans="1:22" s="274" customFormat="1" ht="71.25" customHeight="1">
      <c r="A16" s="212">
        <v>6</v>
      </c>
      <c r="B16" s="232" t="s">
        <v>318</v>
      </c>
      <c r="C16" s="236" t="s">
        <v>51</v>
      </c>
      <c r="D16" s="237" t="s">
        <v>52</v>
      </c>
      <c r="E16" s="212" t="s">
        <v>300</v>
      </c>
      <c r="F16" s="233">
        <f t="shared" si="2"/>
        <v>500</v>
      </c>
      <c r="G16" s="238"/>
      <c r="H16" s="233">
        <v>500</v>
      </c>
      <c r="I16" s="238"/>
      <c r="J16" s="233">
        <v>1000</v>
      </c>
      <c r="K16" s="238"/>
      <c r="L16" s="233">
        <f t="shared" si="3"/>
        <v>1500</v>
      </c>
      <c r="M16" s="348">
        <f t="shared" si="6"/>
        <v>0</v>
      </c>
      <c r="N16" s="238"/>
      <c r="O16" s="238"/>
      <c r="P16" s="238"/>
      <c r="Q16" s="233">
        <f t="shared" si="4"/>
        <v>550</v>
      </c>
      <c r="R16" s="209">
        <v>50</v>
      </c>
      <c r="S16" s="233">
        <v>500</v>
      </c>
      <c r="T16" s="240"/>
      <c r="U16" s="279"/>
      <c r="V16" s="277">
        <f t="shared" si="5"/>
        <v>450</v>
      </c>
    </row>
    <row r="17" spans="1:23" s="274" customFormat="1" ht="50.25" customHeight="1">
      <c r="A17" s="212">
        <v>7</v>
      </c>
      <c r="B17" s="234" t="s">
        <v>321</v>
      </c>
      <c r="C17" s="236" t="s">
        <v>51</v>
      </c>
      <c r="D17" s="275" t="s">
        <v>48</v>
      </c>
      <c r="E17" s="212" t="s">
        <v>300</v>
      </c>
      <c r="F17" s="233">
        <f t="shared" si="2"/>
        <v>4402</v>
      </c>
      <c r="G17" s="238">
        <v>3902</v>
      </c>
      <c r="H17" s="238">
        <v>500</v>
      </c>
      <c r="I17" s="238"/>
      <c r="J17" s="238">
        <v>2100</v>
      </c>
      <c r="K17" s="238"/>
      <c r="L17" s="233">
        <f t="shared" si="3"/>
        <v>6502</v>
      </c>
      <c r="M17" s="348">
        <f t="shared" si="6"/>
        <v>0</v>
      </c>
      <c r="N17" s="238"/>
      <c r="O17" s="238"/>
      <c r="P17" s="238"/>
      <c r="Q17" s="233">
        <f t="shared" si="4"/>
        <v>750</v>
      </c>
      <c r="R17" s="209">
        <v>50</v>
      </c>
      <c r="S17" s="238">
        <v>700</v>
      </c>
      <c r="T17" s="240"/>
      <c r="U17" s="279"/>
      <c r="V17" s="277">
        <f t="shared" si="5"/>
        <v>1350</v>
      </c>
    </row>
    <row r="18" spans="1:23" s="274" customFormat="1" ht="62.25" customHeight="1">
      <c r="A18" s="212">
        <v>8</v>
      </c>
      <c r="B18" s="235" t="s">
        <v>322</v>
      </c>
      <c r="C18" s="236" t="s">
        <v>51</v>
      </c>
      <c r="D18" s="275" t="s">
        <v>48</v>
      </c>
      <c r="E18" s="212" t="s">
        <v>300</v>
      </c>
      <c r="F18" s="233">
        <f t="shared" si="2"/>
        <v>1800</v>
      </c>
      <c r="G18" s="233">
        <v>900</v>
      </c>
      <c r="H18" s="233">
        <f>630+270</f>
        <v>900</v>
      </c>
      <c r="I18" s="233"/>
      <c r="J18" s="233">
        <v>2200</v>
      </c>
      <c r="K18" s="238"/>
      <c r="L18" s="233">
        <f t="shared" si="3"/>
        <v>4000</v>
      </c>
      <c r="M18" s="348">
        <f t="shared" si="6"/>
        <v>0</v>
      </c>
      <c r="N18" s="238"/>
      <c r="O18" s="238"/>
      <c r="P18" s="238"/>
      <c r="Q18" s="233">
        <f t="shared" si="4"/>
        <v>900</v>
      </c>
      <c r="R18" s="209">
        <v>50</v>
      </c>
      <c r="S18" s="233">
        <v>850</v>
      </c>
      <c r="T18" s="240"/>
      <c r="U18" s="279"/>
      <c r="V18" s="277">
        <f t="shared" si="5"/>
        <v>1300</v>
      </c>
    </row>
    <row r="19" spans="1:23" s="274" customFormat="1" ht="31.2">
      <c r="A19" s="212">
        <v>9</v>
      </c>
      <c r="B19" s="235" t="s">
        <v>323</v>
      </c>
      <c r="C19" s="236" t="s">
        <v>51</v>
      </c>
      <c r="D19" s="239" t="s">
        <v>48</v>
      </c>
      <c r="E19" s="212" t="s">
        <v>300</v>
      </c>
      <c r="F19" s="233">
        <f t="shared" si="2"/>
        <v>2700</v>
      </c>
      <c r="G19" s="238">
        <v>1350</v>
      </c>
      <c r="H19" s="238">
        <f>945+405</f>
        <v>1350</v>
      </c>
      <c r="I19" s="238"/>
      <c r="J19" s="238">
        <v>1100</v>
      </c>
      <c r="K19" s="273"/>
      <c r="L19" s="233">
        <f t="shared" si="3"/>
        <v>3800</v>
      </c>
      <c r="M19" s="348">
        <f t="shared" si="6"/>
        <v>0</v>
      </c>
      <c r="N19" s="279"/>
      <c r="O19" s="279"/>
      <c r="P19" s="279"/>
      <c r="Q19" s="233">
        <f t="shared" si="4"/>
        <v>550</v>
      </c>
      <c r="R19" s="209">
        <v>50</v>
      </c>
      <c r="S19" s="279">
        <v>500</v>
      </c>
      <c r="T19" s="237"/>
      <c r="U19" s="273"/>
      <c r="V19" s="277">
        <f t="shared" si="5"/>
        <v>550</v>
      </c>
    </row>
    <row r="20" spans="1:23" s="271" customFormat="1" ht="55.5" customHeight="1">
      <c r="A20" s="212">
        <v>10</v>
      </c>
      <c r="B20" s="234" t="s">
        <v>324</v>
      </c>
      <c r="C20" s="236" t="s">
        <v>51</v>
      </c>
      <c r="D20" s="239" t="s">
        <v>48</v>
      </c>
      <c r="E20" s="212" t="s">
        <v>300</v>
      </c>
      <c r="F20" s="233">
        <f t="shared" si="2"/>
        <v>2700</v>
      </c>
      <c r="G20" s="238">
        <f>1350</f>
        <v>1350</v>
      </c>
      <c r="H20" s="238">
        <f>945+405</f>
        <v>1350</v>
      </c>
      <c r="I20" s="238"/>
      <c r="J20" s="238">
        <v>1700</v>
      </c>
      <c r="K20" s="279"/>
      <c r="L20" s="233">
        <f t="shared" si="3"/>
        <v>4400</v>
      </c>
      <c r="M20" s="348">
        <f t="shared" si="6"/>
        <v>0</v>
      </c>
      <c r="N20" s="279"/>
      <c r="O20" s="279"/>
      <c r="P20" s="279"/>
      <c r="Q20" s="233">
        <f t="shared" si="4"/>
        <v>750</v>
      </c>
      <c r="R20" s="209">
        <v>50</v>
      </c>
      <c r="S20" s="279">
        <v>700</v>
      </c>
      <c r="T20" s="237"/>
      <c r="U20" s="279"/>
      <c r="V20" s="272">
        <f t="shared" si="5"/>
        <v>950</v>
      </c>
    </row>
    <row r="21" spans="1:23" s="269" customFormat="1" ht="55.5" customHeight="1">
      <c r="A21" s="263" t="s">
        <v>50</v>
      </c>
      <c r="B21" s="262" t="s">
        <v>336</v>
      </c>
      <c r="C21" s="260"/>
      <c r="D21" s="258"/>
      <c r="E21" s="258"/>
      <c r="F21" s="261">
        <f t="shared" ref="F21:L21" si="7">SUM(F22:F29)</f>
        <v>3807.1156339999998</v>
      </c>
      <c r="G21" s="261">
        <f t="shared" si="7"/>
        <v>0</v>
      </c>
      <c r="H21" s="261">
        <f t="shared" si="7"/>
        <v>3807.1156339999998</v>
      </c>
      <c r="I21" s="261">
        <f t="shared" si="7"/>
        <v>0</v>
      </c>
      <c r="J21" s="261">
        <f t="shared" si="7"/>
        <v>2179.5123599999997</v>
      </c>
      <c r="K21" s="261">
        <f t="shared" si="7"/>
        <v>821</v>
      </c>
      <c r="L21" s="261">
        <f t="shared" si="7"/>
        <v>5165.6279940000004</v>
      </c>
      <c r="M21" s="261">
        <f t="shared" ref="M21:S21" si="8">SUM(M22:M29)</f>
        <v>850</v>
      </c>
      <c r="N21" s="261">
        <f t="shared" si="8"/>
        <v>0</v>
      </c>
      <c r="O21" s="261">
        <f t="shared" si="8"/>
        <v>850</v>
      </c>
      <c r="P21" s="261">
        <f t="shared" si="8"/>
        <v>0</v>
      </c>
      <c r="Q21" s="261">
        <f t="shared" si="8"/>
        <v>2301</v>
      </c>
      <c r="R21" s="261">
        <f t="shared" si="8"/>
        <v>0</v>
      </c>
      <c r="S21" s="261">
        <f t="shared" si="8"/>
        <v>2301</v>
      </c>
      <c r="T21" s="261"/>
      <c r="U21" s="270"/>
      <c r="V21" s="272"/>
    </row>
    <row r="22" spans="1:23" s="271" customFormat="1" ht="46.8">
      <c r="A22" s="255">
        <v>1</v>
      </c>
      <c r="B22" s="256" t="s">
        <v>330</v>
      </c>
      <c r="C22" s="285" t="s">
        <v>338</v>
      </c>
      <c r="D22" s="237" t="s">
        <v>339</v>
      </c>
      <c r="E22" s="212">
        <v>2024</v>
      </c>
      <c r="F22" s="233">
        <f t="shared" si="2"/>
        <v>422.5736</v>
      </c>
      <c r="G22" s="279"/>
      <c r="H22" s="259">
        <v>422.5736</v>
      </c>
      <c r="I22" s="279"/>
      <c r="J22" s="278">
        <v>551.42640000000006</v>
      </c>
      <c r="K22" s="279"/>
      <c r="L22" s="278">
        <f>F22+J22-K22</f>
        <v>974</v>
      </c>
      <c r="M22" s="348">
        <f t="shared" si="6"/>
        <v>75</v>
      </c>
      <c r="N22" s="349"/>
      <c r="O22" s="349">
        <v>75</v>
      </c>
      <c r="P22" s="279"/>
      <c r="Q22" s="233">
        <f t="shared" si="4"/>
        <v>450</v>
      </c>
      <c r="R22" s="279"/>
      <c r="S22" s="279">
        <v>450</v>
      </c>
      <c r="T22" s="237"/>
      <c r="U22" s="267" t="s">
        <v>340</v>
      </c>
      <c r="V22" s="266"/>
      <c r="W22" s="265"/>
    </row>
    <row r="23" spans="1:23" s="271" customFormat="1" ht="46.8">
      <c r="A23" s="255">
        <v>2</v>
      </c>
      <c r="B23" s="256" t="s">
        <v>331</v>
      </c>
      <c r="C23" s="285" t="s">
        <v>125</v>
      </c>
      <c r="D23" s="237" t="s">
        <v>339</v>
      </c>
      <c r="E23" s="212">
        <v>2024</v>
      </c>
      <c r="F23" s="233">
        <f t="shared" si="2"/>
        <v>633.62799399999994</v>
      </c>
      <c r="G23" s="279"/>
      <c r="H23" s="259">
        <v>633.62799399999994</v>
      </c>
      <c r="I23" s="279"/>
      <c r="J23" s="278"/>
      <c r="K23" s="279">
        <v>527</v>
      </c>
      <c r="L23" s="278">
        <f t="shared" ref="L23:L29" si="9">F23+J23-K23</f>
        <v>106.62799399999994</v>
      </c>
      <c r="M23" s="348">
        <f t="shared" si="6"/>
        <v>75</v>
      </c>
      <c r="N23" s="349"/>
      <c r="O23" s="349">
        <v>75</v>
      </c>
      <c r="P23" s="279"/>
      <c r="Q23" s="233">
        <f t="shared" si="4"/>
        <v>32</v>
      </c>
      <c r="R23" s="279"/>
      <c r="S23" s="279">
        <v>32</v>
      </c>
      <c r="T23" s="237"/>
      <c r="U23" s="267" t="s">
        <v>340</v>
      </c>
      <c r="V23" s="266"/>
      <c r="W23" s="265"/>
    </row>
    <row r="24" spans="1:23" s="268" customFormat="1" ht="40.799999999999997">
      <c r="A24" s="255">
        <v>3</v>
      </c>
      <c r="B24" s="256" t="s">
        <v>332</v>
      </c>
      <c r="C24" s="285" t="s">
        <v>42</v>
      </c>
      <c r="D24" s="237" t="s">
        <v>52</v>
      </c>
      <c r="E24" s="212">
        <v>2024</v>
      </c>
      <c r="F24" s="233">
        <f t="shared" si="2"/>
        <v>314.26204000000001</v>
      </c>
      <c r="G24" s="65"/>
      <c r="H24" s="259">
        <v>314.26204000000001</v>
      </c>
      <c r="I24" s="65"/>
      <c r="J24" s="278">
        <v>487.73795999999999</v>
      </c>
      <c r="K24" s="65"/>
      <c r="L24" s="278">
        <f t="shared" si="9"/>
        <v>802</v>
      </c>
      <c r="M24" s="348">
        <f t="shared" si="6"/>
        <v>75</v>
      </c>
      <c r="N24" s="347"/>
      <c r="O24" s="349">
        <v>75</v>
      </c>
      <c r="P24" s="65"/>
      <c r="Q24" s="233">
        <f t="shared" si="4"/>
        <v>364</v>
      </c>
      <c r="R24" s="279"/>
      <c r="S24" s="65">
        <v>364</v>
      </c>
      <c r="T24" s="237"/>
      <c r="U24" s="267" t="s">
        <v>340</v>
      </c>
      <c r="V24" s="266"/>
      <c r="W24" s="265"/>
    </row>
    <row r="25" spans="1:23" s="268" customFormat="1" ht="40.799999999999997">
      <c r="A25" s="255">
        <v>4</v>
      </c>
      <c r="B25" s="257" t="s">
        <v>333</v>
      </c>
      <c r="C25" s="285" t="s">
        <v>216</v>
      </c>
      <c r="D25" s="237" t="s">
        <v>52</v>
      </c>
      <c r="E25" s="212">
        <v>2024</v>
      </c>
      <c r="F25" s="233">
        <f t="shared" si="2"/>
        <v>523.64940000000001</v>
      </c>
      <c r="G25" s="65"/>
      <c r="H25" s="259">
        <v>523.64940000000001</v>
      </c>
      <c r="I25" s="65"/>
      <c r="J25" s="278">
        <v>265.35059999999999</v>
      </c>
      <c r="K25" s="65"/>
      <c r="L25" s="278">
        <f t="shared" si="9"/>
        <v>789</v>
      </c>
      <c r="M25" s="348">
        <f t="shared" si="6"/>
        <v>75</v>
      </c>
      <c r="N25" s="347"/>
      <c r="O25" s="349">
        <v>75</v>
      </c>
      <c r="P25" s="65"/>
      <c r="Q25" s="233">
        <f t="shared" si="4"/>
        <v>357</v>
      </c>
      <c r="R25" s="279"/>
      <c r="S25" s="65">
        <v>357</v>
      </c>
      <c r="T25" s="237"/>
      <c r="U25" s="267" t="s">
        <v>340</v>
      </c>
      <c r="V25" s="266"/>
      <c r="W25" s="265"/>
    </row>
    <row r="26" spans="1:23" s="268" customFormat="1" ht="40.799999999999997">
      <c r="A26" s="255">
        <v>5</v>
      </c>
      <c r="B26" s="257" t="s">
        <v>334</v>
      </c>
      <c r="C26" s="285" t="s">
        <v>137</v>
      </c>
      <c r="D26" s="237" t="s">
        <v>52</v>
      </c>
      <c r="E26" s="212">
        <v>2024</v>
      </c>
      <c r="F26" s="233">
        <f t="shared" si="2"/>
        <v>454.971</v>
      </c>
      <c r="G26" s="65"/>
      <c r="H26" s="259">
        <v>454.971</v>
      </c>
      <c r="I26" s="65"/>
      <c r="J26" s="278">
        <v>350.029</v>
      </c>
      <c r="K26" s="65"/>
      <c r="L26" s="278">
        <f t="shared" si="9"/>
        <v>805</v>
      </c>
      <c r="M26" s="348">
        <f t="shared" si="6"/>
        <v>75</v>
      </c>
      <c r="N26" s="347"/>
      <c r="O26" s="349">
        <v>75</v>
      </c>
      <c r="P26" s="65"/>
      <c r="Q26" s="233">
        <f t="shared" si="4"/>
        <v>365</v>
      </c>
      <c r="R26" s="279"/>
      <c r="S26" s="65">
        <v>365</v>
      </c>
      <c r="T26" s="237"/>
      <c r="U26" s="267" t="s">
        <v>340</v>
      </c>
      <c r="V26" s="266"/>
      <c r="W26" s="265"/>
    </row>
    <row r="27" spans="1:23" s="268" customFormat="1" ht="40.799999999999997">
      <c r="A27" s="255">
        <v>6</v>
      </c>
      <c r="B27" s="257" t="s">
        <v>335</v>
      </c>
      <c r="C27" s="285" t="s">
        <v>44</v>
      </c>
      <c r="D27" s="237" t="s">
        <v>52</v>
      </c>
      <c r="E27" s="212">
        <v>2024</v>
      </c>
      <c r="F27" s="233">
        <f t="shared" si="2"/>
        <v>258.03160000000003</v>
      </c>
      <c r="G27" s="65"/>
      <c r="H27" s="259">
        <v>258.03160000000003</v>
      </c>
      <c r="I27" s="65"/>
      <c r="J27" s="278">
        <v>174.96839999999997</v>
      </c>
      <c r="K27" s="65"/>
      <c r="L27" s="278">
        <f t="shared" si="9"/>
        <v>433</v>
      </c>
      <c r="M27" s="348">
        <f t="shared" si="6"/>
        <v>75</v>
      </c>
      <c r="N27" s="347"/>
      <c r="O27" s="349">
        <v>75</v>
      </c>
      <c r="P27" s="65"/>
      <c r="Q27" s="233">
        <f t="shared" si="4"/>
        <v>179</v>
      </c>
      <c r="R27" s="279"/>
      <c r="S27" s="65">
        <v>179</v>
      </c>
      <c r="T27" s="237"/>
      <c r="U27" s="267" t="s">
        <v>340</v>
      </c>
      <c r="V27" s="266"/>
      <c r="W27" s="265"/>
    </row>
    <row r="28" spans="1:23" s="268" customFormat="1" ht="40.799999999999997">
      <c r="A28" s="255">
        <v>7</v>
      </c>
      <c r="B28" s="286" t="s">
        <v>132</v>
      </c>
      <c r="C28" s="285" t="s">
        <v>43</v>
      </c>
      <c r="D28" s="237" t="s">
        <v>52</v>
      </c>
      <c r="E28" s="212">
        <v>2024</v>
      </c>
      <c r="F28" s="233">
        <f t="shared" si="2"/>
        <v>600</v>
      </c>
      <c r="G28" s="65"/>
      <c r="H28" s="264">
        <v>600</v>
      </c>
      <c r="I28" s="65"/>
      <c r="J28" s="278">
        <v>350</v>
      </c>
      <c r="K28" s="65"/>
      <c r="L28" s="278">
        <f t="shared" si="9"/>
        <v>950</v>
      </c>
      <c r="M28" s="348">
        <f t="shared" si="6"/>
        <v>200</v>
      </c>
      <c r="N28" s="347"/>
      <c r="O28" s="349">
        <v>200</v>
      </c>
      <c r="P28" s="65"/>
      <c r="Q28" s="233">
        <f t="shared" si="4"/>
        <v>438</v>
      </c>
      <c r="R28" s="279"/>
      <c r="S28" s="65">
        <v>438</v>
      </c>
      <c r="T28" s="237"/>
      <c r="U28" s="267" t="s">
        <v>340</v>
      </c>
      <c r="V28" s="266"/>
      <c r="W28" s="265"/>
    </row>
    <row r="29" spans="1:23" s="268" customFormat="1" ht="40.799999999999997">
      <c r="A29" s="255">
        <v>8</v>
      </c>
      <c r="B29" s="286" t="s">
        <v>134</v>
      </c>
      <c r="C29" s="386" t="s">
        <v>363</v>
      </c>
      <c r="D29" s="237" t="s">
        <v>52</v>
      </c>
      <c r="E29" s="212">
        <v>2024</v>
      </c>
      <c r="F29" s="233">
        <f t="shared" si="2"/>
        <v>600</v>
      </c>
      <c r="G29" s="65"/>
      <c r="H29" s="264">
        <v>600</v>
      </c>
      <c r="I29" s="65"/>
      <c r="J29" s="278"/>
      <c r="K29" s="65">
        <v>294</v>
      </c>
      <c r="L29" s="278">
        <f t="shared" si="9"/>
        <v>306</v>
      </c>
      <c r="M29" s="348">
        <f t="shared" si="6"/>
        <v>200</v>
      </c>
      <c r="N29" s="347"/>
      <c r="O29" s="349">
        <v>200</v>
      </c>
      <c r="P29" s="65"/>
      <c r="Q29" s="233">
        <f t="shared" si="4"/>
        <v>116</v>
      </c>
      <c r="R29" s="279"/>
      <c r="S29" s="65">
        <v>116</v>
      </c>
      <c r="T29" s="237"/>
      <c r="U29" s="267" t="s">
        <v>340</v>
      </c>
      <c r="V29" s="266"/>
      <c r="W29" s="265"/>
    </row>
  </sheetData>
  <mergeCells count="22">
    <mergeCell ref="T4:T7"/>
    <mergeCell ref="S6:S7"/>
    <mergeCell ref="L4:L7"/>
    <mergeCell ref="M4:P5"/>
    <mergeCell ref="Q4:Q7"/>
    <mergeCell ref="R4:S5"/>
    <mergeCell ref="A1:U1"/>
    <mergeCell ref="A2:U2"/>
    <mergeCell ref="A3:U3"/>
    <mergeCell ref="A4:A7"/>
    <mergeCell ref="B4:B7"/>
    <mergeCell ref="C4:C7"/>
    <mergeCell ref="D4:D7"/>
    <mergeCell ref="E4:E7"/>
    <mergeCell ref="F4:I5"/>
    <mergeCell ref="J4:K6"/>
    <mergeCell ref="U4:U7"/>
    <mergeCell ref="F6:F7"/>
    <mergeCell ref="G6:I6"/>
    <mergeCell ref="M6:M7"/>
    <mergeCell ref="N6:P6"/>
    <mergeCell ref="R6:R7"/>
  </mergeCells>
  <pageMargins left="0.5" right="0.4" top="0.43" bottom="0.45" header="0.3" footer="0.3"/>
  <pageSetup paperSize="9" scale="55" orientation="landscape" verticalDpi="0"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R15"/>
  <sheetViews>
    <sheetView topLeftCell="A7" zoomScale="70" zoomScaleNormal="70" workbookViewId="0">
      <selection activeCell="R10" sqref="R10"/>
    </sheetView>
  </sheetViews>
  <sheetFormatPr defaultColWidth="9.109375" defaultRowHeight="13.8"/>
  <cols>
    <col min="1" max="1" width="5.6640625" style="202" customWidth="1"/>
    <col min="2" max="2" width="41.33203125" style="203" customWidth="1"/>
    <col min="3" max="3" width="11.44140625" style="202" customWidth="1"/>
    <col min="4" max="5" width="9.109375" style="203"/>
    <col min="6" max="6" width="12.88671875" style="203" bestFit="1" customWidth="1"/>
    <col min="7" max="7" width="9.33203125" style="203" bestFit="1" customWidth="1"/>
    <col min="8" max="8" width="12.88671875" style="203" bestFit="1" customWidth="1"/>
    <col min="9" max="9" width="12.88671875" style="357" hidden="1" customWidth="1"/>
    <col min="10" max="10" width="12.88671875" style="203" bestFit="1" customWidth="1"/>
    <col min="11" max="11" width="11.5546875" style="203" bestFit="1" customWidth="1"/>
    <col min="12" max="12" width="9.33203125" style="203" bestFit="1" customWidth="1"/>
    <col min="13" max="14" width="11.5546875" style="203" bestFit="1" customWidth="1"/>
    <col min="15" max="15" width="9.33203125" style="203" bestFit="1" customWidth="1"/>
    <col min="16" max="16" width="11.5546875" style="203" bestFit="1" customWidth="1"/>
    <col min="17" max="17" width="9.109375" style="203"/>
    <col min="18" max="18" width="14" style="203" customWidth="1"/>
    <col min="19" max="19" width="9.109375" style="203" customWidth="1"/>
    <col min="20" max="16384" width="9.109375" style="203"/>
  </cols>
  <sheetData>
    <row r="1" spans="1:18" ht="15.6">
      <c r="A1" s="213"/>
      <c r="B1" s="214"/>
      <c r="C1" s="213"/>
      <c r="D1" s="214"/>
      <c r="E1" s="214"/>
      <c r="F1" s="214"/>
      <c r="G1" s="214"/>
      <c r="H1" s="214"/>
      <c r="I1" s="358"/>
      <c r="J1" s="214"/>
      <c r="K1" s="214"/>
      <c r="L1" s="214"/>
      <c r="M1" s="214"/>
      <c r="N1" s="214"/>
      <c r="O1" s="214"/>
      <c r="P1" s="214"/>
      <c r="Q1" s="401"/>
      <c r="R1" s="401"/>
    </row>
    <row r="2" spans="1:18" ht="45" customHeight="1">
      <c r="A2" s="402" t="s">
        <v>368</v>
      </c>
      <c r="B2" s="403"/>
      <c r="C2" s="403"/>
      <c r="D2" s="403"/>
      <c r="E2" s="403"/>
      <c r="F2" s="403"/>
      <c r="G2" s="403"/>
      <c r="H2" s="403"/>
      <c r="I2" s="403"/>
      <c r="J2" s="403"/>
      <c r="K2" s="403"/>
      <c r="L2" s="403"/>
      <c r="M2" s="403"/>
      <c r="N2" s="403"/>
      <c r="O2" s="403"/>
      <c r="P2" s="403"/>
      <c r="Q2" s="403"/>
      <c r="R2" s="403"/>
    </row>
    <row r="3" spans="1:18" ht="15.6">
      <c r="A3" s="404" t="str">
        <f>'Bieu 04'!A2:U2</f>
        <v>(Kèm theo  Nghị quyết số :   152  /NQ-HĐND  ngày 19    tháng  4  năm 2024 của HĐND huyện Cao Lộc)</v>
      </c>
      <c r="B3" s="405"/>
      <c r="C3" s="405"/>
      <c r="D3" s="405"/>
      <c r="E3" s="405"/>
      <c r="F3" s="405"/>
      <c r="G3" s="405"/>
      <c r="H3" s="405"/>
      <c r="I3" s="405"/>
      <c r="J3" s="405"/>
      <c r="K3" s="405"/>
      <c r="L3" s="405"/>
      <c r="M3" s="405"/>
      <c r="N3" s="405"/>
      <c r="O3" s="405"/>
      <c r="P3" s="405"/>
      <c r="Q3" s="405"/>
      <c r="R3" s="405"/>
    </row>
    <row r="4" spans="1:18" ht="15.6">
      <c r="A4" s="406" t="s">
        <v>54</v>
      </c>
      <c r="B4" s="406"/>
      <c r="C4" s="406"/>
      <c r="D4" s="406"/>
      <c r="E4" s="406"/>
      <c r="F4" s="406"/>
      <c r="G4" s="406"/>
      <c r="H4" s="406"/>
      <c r="I4" s="406"/>
      <c r="J4" s="406"/>
      <c r="K4" s="406"/>
      <c r="L4" s="406"/>
      <c r="M4" s="406"/>
      <c r="N4" s="406"/>
      <c r="O4" s="406"/>
      <c r="P4" s="406"/>
      <c r="Q4" s="406"/>
      <c r="R4" s="406"/>
    </row>
    <row r="5" spans="1:18" s="25" customFormat="1" ht="15" customHeight="1">
      <c r="A5" s="407" t="s">
        <v>1</v>
      </c>
      <c r="B5" s="407" t="s">
        <v>2</v>
      </c>
      <c r="C5" s="408" t="s">
        <v>3</v>
      </c>
      <c r="D5" s="407" t="s">
        <v>55</v>
      </c>
      <c r="E5" s="407" t="s">
        <v>6</v>
      </c>
      <c r="F5" s="407"/>
      <c r="G5" s="407"/>
      <c r="H5" s="407"/>
      <c r="I5" s="408" t="s">
        <v>356</v>
      </c>
      <c r="J5" s="407" t="s">
        <v>56</v>
      </c>
      <c r="K5" s="467" t="s">
        <v>328</v>
      </c>
      <c r="L5" s="467"/>
      <c r="M5" s="467"/>
      <c r="N5" s="467"/>
      <c r="O5" s="467"/>
      <c r="P5" s="467"/>
      <c r="Q5" s="407" t="s">
        <v>57</v>
      </c>
      <c r="R5" s="407" t="s">
        <v>7</v>
      </c>
    </row>
    <row r="6" spans="1:18" s="25" customFormat="1" ht="15.6">
      <c r="A6" s="407"/>
      <c r="B6" s="407"/>
      <c r="C6" s="409"/>
      <c r="D6" s="407"/>
      <c r="E6" s="407" t="s">
        <v>58</v>
      </c>
      <c r="F6" s="407" t="s">
        <v>59</v>
      </c>
      <c r="G6" s="407" t="s">
        <v>9</v>
      </c>
      <c r="H6" s="407"/>
      <c r="I6" s="409"/>
      <c r="J6" s="407"/>
      <c r="K6" s="467"/>
      <c r="L6" s="467"/>
      <c r="M6" s="467"/>
      <c r="N6" s="467"/>
      <c r="O6" s="467"/>
      <c r="P6" s="467"/>
      <c r="Q6" s="407"/>
      <c r="R6" s="407"/>
    </row>
    <row r="7" spans="1:18" s="25" customFormat="1" ht="15.75" customHeight="1">
      <c r="A7" s="407"/>
      <c r="B7" s="407"/>
      <c r="C7" s="409"/>
      <c r="D7" s="407"/>
      <c r="E7" s="407"/>
      <c r="F7" s="407"/>
      <c r="G7" s="407" t="s">
        <v>60</v>
      </c>
      <c r="H7" s="407" t="s">
        <v>61</v>
      </c>
      <c r="I7" s="409"/>
      <c r="J7" s="407"/>
      <c r="K7" s="467"/>
      <c r="L7" s="467"/>
      <c r="M7" s="467"/>
      <c r="N7" s="467"/>
      <c r="O7" s="467"/>
      <c r="P7" s="467"/>
      <c r="Q7" s="407"/>
      <c r="R7" s="407"/>
    </row>
    <row r="8" spans="1:18" s="25" customFormat="1" ht="15.75" customHeight="1">
      <c r="A8" s="407"/>
      <c r="B8" s="407"/>
      <c r="C8" s="409"/>
      <c r="D8" s="407"/>
      <c r="E8" s="407"/>
      <c r="F8" s="407"/>
      <c r="G8" s="407"/>
      <c r="H8" s="407"/>
      <c r="I8" s="409"/>
      <c r="J8" s="407"/>
      <c r="K8" s="407" t="s">
        <v>62</v>
      </c>
      <c r="L8" s="407" t="s">
        <v>12</v>
      </c>
      <c r="M8" s="407"/>
      <c r="N8" s="407" t="s">
        <v>62</v>
      </c>
      <c r="O8" s="407" t="s">
        <v>13</v>
      </c>
      <c r="P8" s="407"/>
      <c r="Q8" s="407"/>
      <c r="R8" s="407"/>
    </row>
    <row r="9" spans="1:18" s="25" customFormat="1" ht="62.4">
      <c r="A9" s="407"/>
      <c r="B9" s="407"/>
      <c r="C9" s="410"/>
      <c r="D9" s="407"/>
      <c r="E9" s="407"/>
      <c r="F9" s="407"/>
      <c r="G9" s="407"/>
      <c r="H9" s="407"/>
      <c r="I9" s="410"/>
      <c r="J9" s="407"/>
      <c r="K9" s="407"/>
      <c r="L9" s="215" t="s">
        <v>60</v>
      </c>
      <c r="M9" s="215" t="s">
        <v>61</v>
      </c>
      <c r="N9" s="407"/>
      <c r="O9" s="215" t="s">
        <v>60</v>
      </c>
      <c r="P9" s="215" t="s">
        <v>61</v>
      </c>
      <c r="Q9" s="407"/>
      <c r="R9" s="407"/>
    </row>
    <row r="10" spans="1:18" ht="15.6">
      <c r="A10" s="216">
        <v>1</v>
      </c>
      <c r="B10" s="216">
        <v>2</v>
      </c>
      <c r="C10" s="216">
        <v>3</v>
      </c>
      <c r="D10" s="216">
        <v>4</v>
      </c>
      <c r="E10" s="216">
        <v>5</v>
      </c>
      <c r="F10" s="216">
        <v>6</v>
      </c>
      <c r="G10" s="216">
        <v>7</v>
      </c>
      <c r="H10" s="216">
        <v>8</v>
      </c>
      <c r="I10" s="216">
        <v>9</v>
      </c>
      <c r="J10" s="216">
        <v>9</v>
      </c>
      <c r="K10" s="216">
        <v>10</v>
      </c>
      <c r="L10" s="216">
        <v>11</v>
      </c>
      <c r="M10" s="216">
        <v>12</v>
      </c>
      <c r="N10" s="216">
        <v>13</v>
      </c>
      <c r="O10" s="216">
        <v>14</v>
      </c>
      <c r="P10" s="216">
        <v>15</v>
      </c>
      <c r="Q10" s="216">
        <v>16</v>
      </c>
      <c r="R10" s="216">
        <v>17</v>
      </c>
    </row>
    <row r="11" spans="1:18" s="15" customFormat="1" ht="15.6">
      <c r="A11" s="217"/>
      <c r="B11" s="218" t="s">
        <v>63</v>
      </c>
      <c r="C11" s="217"/>
      <c r="D11" s="218"/>
      <c r="E11" s="218"/>
      <c r="F11" s="219">
        <f>F12</f>
        <v>8477</v>
      </c>
      <c r="G11" s="219">
        <f t="shared" ref="G11:P11" si="0">G12</f>
        <v>0</v>
      </c>
      <c r="H11" s="219">
        <f t="shared" si="0"/>
        <v>8477</v>
      </c>
      <c r="I11" s="219">
        <f t="shared" si="0"/>
        <v>50</v>
      </c>
      <c r="J11" s="219">
        <f t="shared" si="0"/>
        <v>5350</v>
      </c>
      <c r="K11" s="219">
        <f t="shared" si="0"/>
        <v>150</v>
      </c>
      <c r="L11" s="219">
        <f t="shared" si="0"/>
        <v>0</v>
      </c>
      <c r="M11" s="219">
        <f t="shared" si="0"/>
        <v>150</v>
      </c>
      <c r="N11" s="219">
        <f t="shared" si="0"/>
        <v>5200</v>
      </c>
      <c r="O11" s="219">
        <f t="shared" si="0"/>
        <v>0</v>
      </c>
      <c r="P11" s="219">
        <f t="shared" si="0"/>
        <v>5200</v>
      </c>
      <c r="Q11" s="219"/>
      <c r="R11" s="218"/>
    </row>
    <row r="12" spans="1:18" s="15" customFormat="1" ht="31.2">
      <c r="A12" s="217" t="s">
        <v>17</v>
      </c>
      <c r="B12" s="220" t="s">
        <v>64</v>
      </c>
      <c r="C12" s="215"/>
      <c r="D12" s="218"/>
      <c r="E12" s="218"/>
      <c r="F12" s="219">
        <f>+F13</f>
        <v>8477</v>
      </c>
      <c r="G12" s="219">
        <f t="shared" ref="G12:P12" si="1">+G13</f>
        <v>0</v>
      </c>
      <c r="H12" s="219">
        <f t="shared" si="1"/>
        <v>8477</v>
      </c>
      <c r="I12" s="219">
        <f t="shared" si="1"/>
        <v>50</v>
      </c>
      <c r="J12" s="219">
        <f t="shared" si="1"/>
        <v>5350</v>
      </c>
      <c r="K12" s="219">
        <f t="shared" si="1"/>
        <v>150</v>
      </c>
      <c r="L12" s="219">
        <f t="shared" si="1"/>
        <v>0</v>
      </c>
      <c r="M12" s="219">
        <f t="shared" si="1"/>
        <v>150</v>
      </c>
      <c r="N12" s="219">
        <f t="shared" si="1"/>
        <v>5200</v>
      </c>
      <c r="O12" s="219">
        <f t="shared" si="1"/>
        <v>0</v>
      </c>
      <c r="P12" s="219">
        <f t="shared" si="1"/>
        <v>5200</v>
      </c>
      <c r="Q12" s="219"/>
      <c r="R12" s="218"/>
    </row>
    <row r="13" spans="1:18" s="15" customFormat="1" ht="28.5" customHeight="1">
      <c r="A13" s="217"/>
      <c r="B13" s="220" t="s">
        <v>65</v>
      </c>
      <c r="C13" s="215"/>
      <c r="D13" s="218"/>
      <c r="E13" s="218"/>
      <c r="F13" s="8">
        <f>SUM(F14:F15)</f>
        <v>8477</v>
      </c>
      <c r="G13" s="8">
        <f t="shared" ref="G13:P13" si="2">SUM(G14:G15)</f>
        <v>0</v>
      </c>
      <c r="H13" s="8">
        <f t="shared" si="2"/>
        <v>8477</v>
      </c>
      <c r="I13" s="8">
        <f t="shared" ref="I13:J13" si="3">SUM(I14:I15)</f>
        <v>50</v>
      </c>
      <c r="J13" s="8">
        <f t="shared" si="3"/>
        <v>5350</v>
      </c>
      <c r="K13" s="8">
        <f t="shared" si="2"/>
        <v>150</v>
      </c>
      <c r="L13" s="8">
        <f t="shared" si="2"/>
        <v>0</v>
      </c>
      <c r="M13" s="8">
        <f t="shared" si="2"/>
        <v>150</v>
      </c>
      <c r="N13" s="8">
        <f t="shared" si="2"/>
        <v>5200</v>
      </c>
      <c r="O13" s="8">
        <f t="shared" si="2"/>
        <v>0</v>
      </c>
      <c r="P13" s="8">
        <f t="shared" si="2"/>
        <v>5200</v>
      </c>
      <c r="Q13" s="14"/>
      <c r="R13" s="26"/>
    </row>
    <row r="14" spans="1:18" s="81" customFormat="1" ht="99.75" customHeight="1">
      <c r="A14" s="221">
        <v>1</v>
      </c>
      <c r="B14" s="184" t="s">
        <v>286</v>
      </c>
      <c r="C14" s="222" t="s">
        <v>68</v>
      </c>
      <c r="D14" s="222" t="s">
        <v>300</v>
      </c>
      <c r="E14" s="223"/>
      <c r="F14" s="224">
        <f>SUM(G14:H14)</f>
        <v>7800</v>
      </c>
      <c r="G14" s="224"/>
      <c r="H14" s="224">
        <v>7800</v>
      </c>
      <c r="I14" s="224">
        <v>50</v>
      </c>
      <c r="J14" s="224">
        <f>K14+N14</f>
        <v>5050</v>
      </c>
      <c r="K14" s="224">
        <f>L14+M14</f>
        <v>50</v>
      </c>
      <c r="L14" s="224"/>
      <c r="M14" s="224">
        <v>50</v>
      </c>
      <c r="N14" s="224">
        <f>O14+P14</f>
        <v>5000</v>
      </c>
      <c r="O14" s="224"/>
      <c r="P14" s="224">
        <v>5000</v>
      </c>
      <c r="Q14" s="176"/>
      <c r="R14" s="248" t="s">
        <v>320</v>
      </c>
    </row>
    <row r="15" spans="1:18" ht="99.75" customHeight="1">
      <c r="A15" s="221">
        <v>2</v>
      </c>
      <c r="B15" s="356" t="s">
        <v>347</v>
      </c>
      <c r="C15" s="222" t="s">
        <v>68</v>
      </c>
      <c r="D15" s="221">
        <v>2024</v>
      </c>
      <c r="E15" s="223"/>
      <c r="F15" s="224">
        <f>SUM(G15:H15)</f>
        <v>677</v>
      </c>
      <c r="G15" s="224"/>
      <c r="H15" s="224">
        <v>677</v>
      </c>
      <c r="I15" s="224"/>
      <c r="J15" s="224">
        <f>K15+N15</f>
        <v>300</v>
      </c>
      <c r="K15" s="224">
        <f>L15+M15</f>
        <v>100</v>
      </c>
      <c r="L15" s="224"/>
      <c r="M15" s="224">
        <v>100</v>
      </c>
      <c r="N15" s="224">
        <f>O15+P15</f>
        <v>200</v>
      </c>
      <c r="O15" s="224"/>
      <c r="P15" s="224">
        <v>200</v>
      </c>
      <c r="Q15" s="176"/>
      <c r="R15" s="248" t="s">
        <v>357</v>
      </c>
    </row>
  </sheetData>
  <mergeCells count="23">
    <mergeCell ref="H7:H9"/>
    <mergeCell ref="K8:K9"/>
    <mergeCell ref="L8:M8"/>
    <mergeCell ref="N8:N9"/>
    <mergeCell ref="O8:P8"/>
    <mergeCell ref="K5:P7"/>
    <mergeCell ref="I5:I9"/>
    <mergeCell ref="Q1:R1"/>
    <mergeCell ref="A2:R2"/>
    <mergeCell ref="A3:R3"/>
    <mergeCell ref="A4:R4"/>
    <mergeCell ref="A5:A9"/>
    <mergeCell ref="B5:B9"/>
    <mergeCell ref="C5:C9"/>
    <mergeCell ref="D5:D9"/>
    <mergeCell ref="E5:H5"/>
    <mergeCell ref="J5:J9"/>
    <mergeCell ref="Q5:Q9"/>
    <mergeCell ref="R5:R9"/>
    <mergeCell ref="E6:E9"/>
    <mergeCell ref="F6:F9"/>
    <mergeCell ref="G6:H6"/>
    <mergeCell ref="G7:G9"/>
  </mergeCells>
  <pageMargins left="0.34" right="0.38" top="0.75" bottom="0.75" header="0.3" footer="0.3"/>
  <pageSetup paperSize="9" scale="65" orientation="landscape" verticalDpi="0"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S48"/>
  <sheetViews>
    <sheetView zoomScale="70" zoomScaleNormal="70" workbookViewId="0">
      <pane ySplit="6" topLeftCell="A7" activePane="bottomLeft" state="frozen"/>
      <selection pane="bottomLeft" activeCell="A7" sqref="A7:S7"/>
    </sheetView>
  </sheetViews>
  <sheetFormatPr defaultRowHeight="14.4"/>
  <cols>
    <col min="1" max="1" width="5.6640625" style="7" customWidth="1"/>
    <col min="2" max="2" width="55.109375" customWidth="1"/>
    <col min="3" max="4" width="9.109375" style="69"/>
    <col min="6" max="6" width="11.109375" bestFit="1" customWidth="1"/>
    <col min="7" max="8" width="11" customWidth="1"/>
    <col min="9" max="9" width="11.33203125" customWidth="1"/>
    <col min="12" max="12" width="11" customWidth="1"/>
    <col min="13" max="13" width="11.6640625" customWidth="1"/>
    <col min="15" max="15" width="11.6640625" customWidth="1"/>
    <col min="16" max="16" width="12.5546875" customWidth="1"/>
    <col min="17" max="17" width="12.109375" customWidth="1"/>
    <col min="18" max="18" width="11.6640625" customWidth="1"/>
    <col min="19" max="19" width="16.44140625" customWidth="1"/>
  </cols>
  <sheetData>
    <row r="1" spans="1:19" ht="15.6">
      <c r="A1" s="468" t="s">
        <v>369</v>
      </c>
      <c r="B1" s="468"/>
      <c r="C1" s="468"/>
      <c r="D1" s="468"/>
      <c r="E1" s="468"/>
      <c r="F1" s="468"/>
      <c r="G1" s="468"/>
      <c r="H1" s="468"/>
      <c r="I1" s="468"/>
      <c r="J1" s="468"/>
      <c r="K1" s="468"/>
      <c r="L1" s="468"/>
      <c r="M1" s="468"/>
      <c r="N1" s="468"/>
      <c r="O1" s="468"/>
      <c r="P1" s="468"/>
      <c r="Q1" s="468"/>
      <c r="R1" s="468"/>
      <c r="S1" s="468"/>
    </row>
    <row r="2" spans="1:19" ht="15.6">
      <c r="A2" s="413" t="str">
        <f>'Bieu 01'!A30:W30</f>
        <v>(Kèm theo  Nghị quyết số :   152  /NQ-HĐND  ngày 19    tháng  4  năm 2024 của HĐND huyện Cao Lộc)</v>
      </c>
      <c r="B2" s="413"/>
      <c r="C2" s="413"/>
      <c r="D2" s="413"/>
      <c r="E2" s="413"/>
      <c r="F2" s="413"/>
      <c r="G2" s="413"/>
      <c r="H2" s="413"/>
      <c r="I2" s="413"/>
      <c r="J2" s="413"/>
      <c r="K2" s="413"/>
      <c r="L2" s="413"/>
      <c r="M2" s="413"/>
      <c r="N2" s="413"/>
      <c r="O2" s="413"/>
      <c r="P2" s="413"/>
      <c r="Q2" s="413"/>
      <c r="R2" s="413"/>
      <c r="S2" s="413"/>
    </row>
    <row r="3" spans="1:19" ht="15.6">
      <c r="A3" s="469" t="s">
        <v>0</v>
      </c>
      <c r="B3" s="469"/>
      <c r="C3" s="469"/>
      <c r="D3" s="469"/>
      <c r="E3" s="469"/>
      <c r="F3" s="469"/>
      <c r="G3" s="469"/>
      <c r="H3" s="469"/>
      <c r="I3" s="469"/>
      <c r="J3" s="469"/>
      <c r="K3" s="469"/>
      <c r="L3" s="469"/>
      <c r="M3" s="469"/>
      <c r="N3" s="469"/>
      <c r="O3" s="469"/>
      <c r="P3" s="469"/>
      <c r="Q3" s="469"/>
      <c r="R3" s="469"/>
      <c r="S3" s="469"/>
    </row>
    <row r="4" spans="1:19" ht="28.5" customHeight="1">
      <c r="A4" s="415" t="s">
        <v>1</v>
      </c>
      <c r="B4" s="416" t="s">
        <v>2</v>
      </c>
      <c r="C4" s="419" t="s">
        <v>3</v>
      </c>
      <c r="D4" s="419" t="s">
        <v>4</v>
      </c>
      <c r="E4" s="419" t="s">
        <v>5</v>
      </c>
      <c r="F4" s="419" t="s">
        <v>6</v>
      </c>
      <c r="G4" s="416" t="s">
        <v>158</v>
      </c>
      <c r="H4" s="419" t="s">
        <v>157</v>
      </c>
      <c r="I4" s="419"/>
      <c r="J4" s="419"/>
      <c r="K4" s="419"/>
      <c r="L4" s="419"/>
      <c r="M4" s="419" t="s">
        <v>156</v>
      </c>
      <c r="N4" s="419"/>
      <c r="O4" s="419"/>
      <c r="P4" s="419"/>
      <c r="Q4" s="419"/>
      <c r="R4" s="416" t="s">
        <v>209</v>
      </c>
      <c r="S4" s="416" t="s">
        <v>7</v>
      </c>
    </row>
    <row r="5" spans="1:19" ht="24.75" customHeight="1">
      <c r="A5" s="415"/>
      <c r="B5" s="417"/>
      <c r="C5" s="419"/>
      <c r="D5" s="419"/>
      <c r="E5" s="419"/>
      <c r="F5" s="419"/>
      <c r="G5" s="417"/>
      <c r="H5" s="416" t="s">
        <v>8</v>
      </c>
      <c r="I5" s="419" t="s">
        <v>9</v>
      </c>
      <c r="J5" s="419"/>
      <c r="K5" s="419"/>
      <c r="L5" s="419"/>
      <c r="M5" s="419" t="s">
        <v>8</v>
      </c>
      <c r="N5" s="419" t="s">
        <v>9</v>
      </c>
      <c r="O5" s="419"/>
      <c r="P5" s="419"/>
      <c r="Q5" s="419"/>
      <c r="R5" s="417"/>
      <c r="S5" s="417"/>
    </row>
    <row r="6" spans="1:19" ht="69" customHeight="1">
      <c r="A6" s="415"/>
      <c r="B6" s="418"/>
      <c r="C6" s="419"/>
      <c r="D6" s="419"/>
      <c r="E6" s="419"/>
      <c r="F6" s="419"/>
      <c r="G6" s="418"/>
      <c r="H6" s="418"/>
      <c r="I6" s="330" t="s">
        <v>10</v>
      </c>
      <c r="J6" s="330" t="s">
        <v>11</v>
      </c>
      <c r="K6" s="330" t="s">
        <v>12</v>
      </c>
      <c r="L6" s="330" t="s">
        <v>13</v>
      </c>
      <c r="M6" s="419"/>
      <c r="N6" s="330" t="s">
        <v>10</v>
      </c>
      <c r="O6" s="330" t="s">
        <v>11</v>
      </c>
      <c r="P6" s="330" t="s">
        <v>12</v>
      </c>
      <c r="Q6" s="330" t="s">
        <v>13</v>
      </c>
      <c r="R6" s="418"/>
      <c r="S6" s="418"/>
    </row>
    <row r="7" spans="1:19" s="392" customFormat="1" ht="25.5" customHeight="1">
      <c r="A7" s="329">
        <v>1</v>
      </c>
      <c r="B7" s="329">
        <v>2</v>
      </c>
      <c r="C7" s="329">
        <v>3</v>
      </c>
      <c r="D7" s="329">
        <v>4</v>
      </c>
      <c r="E7" s="329">
        <v>5</v>
      </c>
      <c r="F7" s="329">
        <v>6</v>
      </c>
      <c r="G7" s="329">
        <v>7</v>
      </c>
      <c r="H7" s="329">
        <v>8</v>
      </c>
      <c r="I7" s="329">
        <v>9</v>
      </c>
      <c r="J7" s="329">
        <v>10</v>
      </c>
      <c r="K7" s="329">
        <v>11</v>
      </c>
      <c r="L7" s="329">
        <v>12</v>
      </c>
      <c r="M7" s="329">
        <v>13</v>
      </c>
      <c r="N7" s="329">
        <v>14</v>
      </c>
      <c r="O7" s="329">
        <v>15</v>
      </c>
      <c r="P7" s="329">
        <v>16</v>
      </c>
      <c r="Q7" s="329">
        <v>17</v>
      </c>
      <c r="R7" s="329">
        <v>18</v>
      </c>
      <c r="S7" s="329">
        <v>19</v>
      </c>
    </row>
    <row r="8" spans="1:19" s="3" customFormat="1" ht="24" customHeight="1">
      <c r="A8" s="324"/>
      <c r="B8" s="321" t="s">
        <v>14</v>
      </c>
      <c r="C8" s="330"/>
      <c r="D8" s="330"/>
      <c r="E8" s="323"/>
      <c r="F8" s="323">
        <f>F9</f>
        <v>168975</v>
      </c>
      <c r="G8" s="323">
        <f t="shared" ref="G8:R8" si="0">G9</f>
        <v>39240</v>
      </c>
      <c r="H8" s="323">
        <f t="shared" si="0"/>
        <v>2313</v>
      </c>
      <c r="I8" s="323">
        <f t="shared" si="0"/>
        <v>0</v>
      </c>
      <c r="J8" s="323">
        <f t="shared" si="0"/>
        <v>2313</v>
      </c>
      <c r="K8" s="323">
        <f t="shared" si="0"/>
        <v>0</v>
      </c>
      <c r="L8" s="323">
        <f t="shared" si="0"/>
        <v>0</v>
      </c>
      <c r="M8" s="323">
        <f t="shared" si="0"/>
        <v>0</v>
      </c>
      <c r="N8" s="323">
        <f t="shared" si="0"/>
        <v>0</v>
      </c>
      <c r="O8" s="323">
        <f t="shared" si="0"/>
        <v>0</v>
      </c>
      <c r="P8" s="323">
        <f t="shared" si="0"/>
        <v>0</v>
      </c>
      <c r="Q8" s="323">
        <f t="shared" si="0"/>
        <v>0</v>
      </c>
      <c r="R8" s="323">
        <f t="shared" si="0"/>
        <v>36927</v>
      </c>
      <c r="S8" s="321"/>
    </row>
    <row r="9" spans="1:19" s="3" customFormat="1" ht="24" customHeight="1">
      <c r="A9" s="324" t="s">
        <v>17</v>
      </c>
      <c r="B9" s="321" t="s">
        <v>185</v>
      </c>
      <c r="C9" s="330"/>
      <c r="D9" s="330"/>
      <c r="E9" s="323"/>
      <c r="F9" s="323">
        <f t="shared" ref="F9:I9" si="1">F10+F11+F12+F13</f>
        <v>168975</v>
      </c>
      <c r="G9" s="323">
        <f t="shared" si="1"/>
        <v>39240</v>
      </c>
      <c r="H9" s="323">
        <f t="shared" si="1"/>
        <v>2313</v>
      </c>
      <c r="I9" s="323">
        <f t="shared" si="1"/>
        <v>0</v>
      </c>
      <c r="J9" s="323">
        <f>J10+J11+J12+J13</f>
        <v>2313</v>
      </c>
      <c r="K9" s="323">
        <f t="shared" ref="K9:R9" si="2">K10+K11+K12+K13</f>
        <v>0</v>
      </c>
      <c r="L9" s="323">
        <f t="shared" si="2"/>
        <v>0</v>
      </c>
      <c r="M9" s="323">
        <f t="shared" si="2"/>
        <v>0</v>
      </c>
      <c r="N9" s="323">
        <f t="shared" si="2"/>
        <v>0</v>
      </c>
      <c r="O9" s="323">
        <f t="shared" si="2"/>
        <v>0</v>
      </c>
      <c r="P9" s="323">
        <f t="shared" si="2"/>
        <v>0</v>
      </c>
      <c r="Q9" s="323">
        <f t="shared" si="2"/>
        <v>0</v>
      </c>
      <c r="R9" s="323">
        <f t="shared" si="2"/>
        <v>36927</v>
      </c>
      <c r="S9" s="321"/>
    </row>
    <row r="10" spans="1:19" s="3" customFormat="1" ht="22.5" customHeight="1">
      <c r="A10" s="341" t="s">
        <v>15</v>
      </c>
      <c r="B10" s="342" t="s">
        <v>101</v>
      </c>
      <c r="C10" s="341"/>
      <c r="D10" s="341"/>
      <c r="E10" s="341"/>
      <c r="F10" s="323">
        <v>4000</v>
      </c>
      <c r="G10" s="391">
        <v>4000</v>
      </c>
      <c r="H10" s="391">
        <v>201</v>
      </c>
      <c r="I10" s="323"/>
      <c r="J10" s="323">
        <v>201</v>
      </c>
      <c r="K10" s="323">
        <v>0</v>
      </c>
      <c r="L10" s="323">
        <v>0</v>
      </c>
      <c r="M10" s="323">
        <v>0</v>
      </c>
      <c r="N10" s="323">
        <v>0</v>
      </c>
      <c r="O10" s="323">
        <v>0</v>
      </c>
      <c r="P10" s="323">
        <v>0</v>
      </c>
      <c r="Q10" s="323">
        <v>0</v>
      </c>
      <c r="R10" s="323">
        <v>3799</v>
      </c>
      <c r="S10" s="321">
        <v>0</v>
      </c>
    </row>
    <row r="11" spans="1:19" s="34" customFormat="1" ht="57.75" customHeight="1">
      <c r="A11" s="341" t="s">
        <v>50</v>
      </c>
      <c r="B11" s="343" t="s">
        <v>31</v>
      </c>
      <c r="C11" s="341"/>
      <c r="D11" s="341"/>
      <c r="E11" s="341"/>
      <c r="F11" s="391">
        <v>4000</v>
      </c>
      <c r="G11" s="391">
        <v>4000</v>
      </c>
      <c r="H11" s="391">
        <v>472</v>
      </c>
      <c r="I11" s="391"/>
      <c r="J11" s="391">
        <v>472</v>
      </c>
      <c r="K11" s="323"/>
      <c r="L11" s="323"/>
      <c r="M11" s="323"/>
      <c r="N11" s="323"/>
      <c r="O11" s="323"/>
      <c r="P11" s="323"/>
      <c r="Q11" s="323"/>
      <c r="R11" s="323">
        <v>3528</v>
      </c>
      <c r="S11" s="338"/>
    </row>
    <row r="12" spans="1:19" s="34" customFormat="1" ht="35.25" customHeight="1">
      <c r="A12" s="341" t="s">
        <v>50</v>
      </c>
      <c r="B12" s="343" t="s">
        <v>104</v>
      </c>
      <c r="C12" s="341"/>
      <c r="D12" s="341"/>
      <c r="E12" s="341"/>
      <c r="F12" s="332">
        <v>0</v>
      </c>
      <c r="G12" s="331"/>
      <c r="H12" s="339"/>
      <c r="I12" s="339"/>
      <c r="J12" s="340"/>
      <c r="K12" s="327"/>
      <c r="L12" s="327"/>
      <c r="M12" s="327"/>
      <c r="N12" s="327"/>
      <c r="O12" s="327"/>
      <c r="P12" s="327"/>
      <c r="Q12" s="327"/>
      <c r="R12" s="327">
        <v>0</v>
      </c>
      <c r="S12" s="338"/>
    </row>
    <row r="13" spans="1:19" s="34" customFormat="1" ht="30.75" customHeight="1">
      <c r="A13" s="341" t="s">
        <v>107</v>
      </c>
      <c r="B13" s="343" t="s">
        <v>259</v>
      </c>
      <c r="C13" s="341"/>
      <c r="D13" s="341"/>
      <c r="E13" s="341"/>
      <c r="F13" s="346">
        <f>SUM(F14:F48)</f>
        <v>160975</v>
      </c>
      <c r="G13" s="346">
        <f t="shared" ref="G13:R13" si="3">SUM(G14:G48)</f>
        <v>31240</v>
      </c>
      <c r="H13" s="346">
        <f t="shared" si="3"/>
        <v>1640</v>
      </c>
      <c r="I13" s="346">
        <f t="shared" si="3"/>
        <v>0</v>
      </c>
      <c r="J13" s="346">
        <f t="shared" si="3"/>
        <v>1640</v>
      </c>
      <c r="K13" s="346">
        <f t="shared" si="3"/>
        <v>0</v>
      </c>
      <c r="L13" s="346">
        <f t="shared" si="3"/>
        <v>0</v>
      </c>
      <c r="M13" s="346">
        <f t="shared" si="3"/>
        <v>0</v>
      </c>
      <c r="N13" s="346">
        <f t="shared" si="3"/>
        <v>0</v>
      </c>
      <c r="O13" s="346">
        <f t="shared" si="3"/>
        <v>0</v>
      </c>
      <c r="P13" s="346">
        <f t="shared" si="3"/>
        <v>0</v>
      </c>
      <c r="Q13" s="346">
        <f t="shared" si="3"/>
        <v>0</v>
      </c>
      <c r="R13" s="346">
        <f t="shared" si="3"/>
        <v>29600</v>
      </c>
      <c r="S13" s="338"/>
    </row>
    <row r="14" spans="1:19" s="34" customFormat="1" ht="46.5" customHeight="1">
      <c r="A14" s="344" t="s">
        <v>217</v>
      </c>
      <c r="B14" s="345" t="s">
        <v>218</v>
      </c>
      <c r="C14" s="344" t="s">
        <v>68</v>
      </c>
      <c r="D14" s="344" t="s">
        <v>249</v>
      </c>
      <c r="E14" s="344" t="s">
        <v>128</v>
      </c>
      <c r="F14" s="332">
        <v>7000</v>
      </c>
      <c r="G14" s="331">
        <v>2500</v>
      </c>
      <c r="H14" s="331">
        <v>0</v>
      </c>
      <c r="I14" s="331"/>
      <c r="J14" s="327">
        <v>0</v>
      </c>
      <c r="K14" s="327"/>
      <c r="L14" s="327"/>
      <c r="M14" s="327"/>
      <c r="N14" s="327"/>
      <c r="O14" s="327"/>
      <c r="P14" s="327"/>
      <c r="Q14" s="327"/>
      <c r="R14" s="327">
        <v>2500</v>
      </c>
      <c r="S14" s="338"/>
    </row>
    <row r="15" spans="1:19" s="34" customFormat="1" ht="42" customHeight="1">
      <c r="A15" s="344" t="s">
        <v>219</v>
      </c>
      <c r="B15" s="345" t="s">
        <v>220</v>
      </c>
      <c r="C15" s="344" t="s">
        <v>46</v>
      </c>
      <c r="D15" s="344" t="s">
        <v>250</v>
      </c>
      <c r="E15" s="344" t="s">
        <v>128</v>
      </c>
      <c r="F15" s="332">
        <v>10500</v>
      </c>
      <c r="G15" s="331">
        <v>2500</v>
      </c>
      <c r="H15" s="331">
        <v>0</v>
      </c>
      <c r="I15" s="331"/>
      <c r="J15" s="327"/>
      <c r="K15" s="327"/>
      <c r="L15" s="327"/>
      <c r="M15" s="327"/>
      <c r="N15" s="327"/>
      <c r="O15" s="327"/>
      <c r="P15" s="327"/>
      <c r="Q15" s="327"/>
      <c r="R15" s="327">
        <v>2500</v>
      </c>
      <c r="S15" s="338"/>
    </row>
    <row r="16" spans="1:19" s="34" customFormat="1" ht="54.75" customHeight="1">
      <c r="A16" s="344" t="s">
        <v>221</v>
      </c>
      <c r="B16" s="345" t="s">
        <v>222</v>
      </c>
      <c r="C16" s="344" t="s">
        <v>137</v>
      </c>
      <c r="D16" s="344" t="s">
        <v>37</v>
      </c>
      <c r="E16" s="344" t="s">
        <v>128</v>
      </c>
      <c r="F16" s="332">
        <v>1200</v>
      </c>
      <c r="G16" s="331">
        <v>200</v>
      </c>
      <c r="H16" s="331">
        <v>0</v>
      </c>
      <c r="I16" s="331"/>
      <c r="J16" s="327"/>
      <c r="K16" s="327"/>
      <c r="L16" s="327"/>
      <c r="M16" s="327"/>
      <c r="N16" s="327"/>
      <c r="O16" s="327"/>
      <c r="P16" s="327"/>
      <c r="Q16" s="327"/>
      <c r="R16" s="327">
        <v>200</v>
      </c>
      <c r="S16" s="338"/>
    </row>
    <row r="17" spans="1:19" s="34" customFormat="1" ht="62.4">
      <c r="A17" s="344" t="s">
        <v>223</v>
      </c>
      <c r="B17" s="345" t="s">
        <v>224</v>
      </c>
      <c r="C17" s="344" t="s">
        <v>36</v>
      </c>
      <c r="D17" s="344" t="s">
        <v>251</v>
      </c>
      <c r="E17" s="344" t="s">
        <v>128</v>
      </c>
      <c r="F17" s="332">
        <v>5000</v>
      </c>
      <c r="G17" s="331">
        <v>900</v>
      </c>
      <c r="H17" s="331">
        <v>0</v>
      </c>
      <c r="I17" s="331"/>
      <c r="J17" s="327"/>
      <c r="K17" s="327"/>
      <c r="L17" s="327"/>
      <c r="M17" s="327"/>
      <c r="N17" s="327"/>
      <c r="O17" s="327"/>
      <c r="P17" s="327"/>
      <c r="Q17" s="327"/>
      <c r="R17" s="327">
        <v>900</v>
      </c>
      <c r="S17" s="338"/>
    </row>
    <row r="18" spans="1:19" s="34" customFormat="1" ht="46.8">
      <c r="A18" s="344" t="s">
        <v>225</v>
      </c>
      <c r="B18" s="345" t="s">
        <v>226</v>
      </c>
      <c r="C18" s="344" t="s">
        <v>36</v>
      </c>
      <c r="D18" s="344" t="s">
        <v>37</v>
      </c>
      <c r="E18" s="344" t="s">
        <v>128</v>
      </c>
      <c r="F18" s="332">
        <v>3500</v>
      </c>
      <c r="G18" s="331">
        <v>1200</v>
      </c>
      <c r="H18" s="331">
        <v>162</v>
      </c>
      <c r="I18" s="331"/>
      <c r="J18" s="327">
        <v>162</v>
      </c>
      <c r="K18" s="327"/>
      <c r="L18" s="327"/>
      <c r="M18" s="327"/>
      <c r="N18" s="327"/>
      <c r="O18" s="327"/>
      <c r="P18" s="327"/>
      <c r="Q18" s="327"/>
      <c r="R18" s="327">
        <v>1038</v>
      </c>
      <c r="S18" s="338"/>
    </row>
    <row r="19" spans="1:19" s="34" customFormat="1" ht="46.8">
      <c r="A19" s="344" t="s">
        <v>227</v>
      </c>
      <c r="B19" s="345" t="s">
        <v>228</v>
      </c>
      <c r="C19" s="344" t="s">
        <v>43</v>
      </c>
      <c r="D19" s="344" t="s">
        <v>37</v>
      </c>
      <c r="E19" s="344" t="s">
        <v>195</v>
      </c>
      <c r="F19" s="332">
        <v>1500</v>
      </c>
      <c r="G19" s="331">
        <v>300</v>
      </c>
      <c r="H19" s="331">
        <v>0</v>
      </c>
      <c r="I19" s="331"/>
      <c r="J19" s="327"/>
      <c r="K19" s="327"/>
      <c r="L19" s="327"/>
      <c r="M19" s="327"/>
      <c r="N19" s="327"/>
      <c r="O19" s="327"/>
      <c r="P19" s="327"/>
      <c r="Q19" s="327"/>
      <c r="R19" s="327">
        <v>300</v>
      </c>
      <c r="S19" s="338"/>
    </row>
    <row r="20" spans="1:19" s="34" customFormat="1" ht="46.8">
      <c r="A20" s="344" t="s">
        <v>229</v>
      </c>
      <c r="B20" s="345" t="s">
        <v>230</v>
      </c>
      <c r="C20" s="344" t="s">
        <v>68</v>
      </c>
      <c r="D20" s="344" t="s">
        <v>37</v>
      </c>
      <c r="E20" s="344" t="s">
        <v>128</v>
      </c>
      <c r="F20" s="332">
        <v>1600</v>
      </c>
      <c r="G20" s="331">
        <v>500</v>
      </c>
      <c r="H20" s="331">
        <v>53</v>
      </c>
      <c r="I20" s="331"/>
      <c r="J20" s="327">
        <v>53</v>
      </c>
      <c r="K20" s="327"/>
      <c r="L20" s="327"/>
      <c r="M20" s="327"/>
      <c r="N20" s="327"/>
      <c r="O20" s="327"/>
      <c r="P20" s="327"/>
      <c r="Q20" s="327"/>
      <c r="R20" s="327">
        <v>447</v>
      </c>
      <c r="S20" s="338"/>
    </row>
    <row r="21" spans="1:19" s="34" customFormat="1" ht="46.8">
      <c r="A21" s="344" t="s">
        <v>231</v>
      </c>
      <c r="B21" s="345" t="s">
        <v>232</v>
      </c>
      <c r="C21" s="344" t="s">
        <v>36</v>
      </c>
      <c r="D21" s="344" t="s">
        <v>37</v>
      </c>
      <c r="E21" s="344" t="s">
        <v>128</v>
      </c>
      <c r="F21" s="332">
        <v>8000</v>
      </c>
      <c r="G21" s="331">
        <v>2900</v>
      </c>
      <c r="H21" s="331">
        <v>0</v>
      </c>
      <c r="I21" s="331"/>
      <c r="J21" s="327"/>
      <c r="K21" s="327"/>
      <c r="L21" s="327"/>
      <c r="M21" s="327"/>
      <c r="N21" s="327"/>
      <c r="O21" s="327"/>
      <c r="P21" s="327"/>
      <c r="Q21" s="327"/>
      <c r="R21" s="327">
        <v>2900</v>
      </c>
      <c r="S21" s="338"/>
    </row>
    <row r="22" spans="1:19" s="34" customFormat="1" ht="54" customHeight="1">
      <c r="A22" s="344" t="s">
        <v>233</v>
      </c>
      <c r="B22" s="345" t="s">
        <v>234</v>
      </c>
      <c r="C22" s="344" t="s">
        <v>40</v>
      </c>
      <c r="D22" s="344" t="s">
        <v>249</v>
      </c>
      <c r="E22" s="344" t="s">
        <v>128</v>
      </c>
      <c r="F22" s="332">
        <v>2300</v>
      </c>
      <c r="G22" s="331">
        <v>350</v>
      </c>
      <c r="H22" s="331">
        <v>0</v>
      </c>
      <c r="I22" s="331"/>
      <c r="J22" s="327"/>
      <c r="K22" s="327"/>
      <c r="L22" s="327"/>
      <c r="M22" s="327"/>
      <c r="N22" s="327"/>
      <c r="O22" s="327"/>
      <c r="P22" s="327"/>
      <c r="Q22" s="327"/>
      <c r="R22" s="327">
        <v>350</v>
      </c>
      <c r="S22" s="338"/>
    </row>
    <row r="23" spans="1:19" s="34" customFormat="1" ht="54" customHeight="1">
      <c r="A23" s="344" t="s">
        <v>260</v>
      </c>
      <c r="B23" s="345" t="s">
        <v>238</v>
      </c>
      <c r="C23" s="344" t="s">
        <v>254</v>
      </c>
      <c r="D23" s="344" t="s">
        <v>48</v>
      </c>
      <c r="E23" s="344" t="s">
        <v>128</v>
      </c>
      <c r="F23" s="326">
        <v>1500</v>
      </c>
      <c r="G23" s="331">
        <v>500</v>
      </c>
      <c r="H23" s="331">
        <v>0</v>
      </c>
      <c r="I23" s="327"/>
      <c r="J23" s="327"/>
      <c r="K23" s="327"/>
      <c r="L23" s="327"/>
      <c r="M23" s="327"/>
      <c r="N23" s="327"/>
      <c r="O23" s="327"/>
      <c r="P23" s="327"/>
      <c r="Q23" s="327"/>
      <c r="R23" s="327">
        <v>500</v>
      </c>
      <c r="S23" s="338"/>
    </row>
    <row r="24" spans="1:19" s="34" customFormat="1" ht="51.75" customHeight="1">
      <c r="A24" s="344" t="s">
        <v>261</v>
      </c>
      <c r="B24" s="345" t="s">
        <v>239</v>
      </c>
      <c r="C24" s="344" t="s">
        <v>216</v>
      </c>
      <c r="D24" s="344" t="s">
        <v>37</v>
      </c>
      <c r="E24" s="344" t="s">
        <v>128</v>
      </c>
      <c r="F24" s="327">
        <v>5450</v>
      </c>
      <c r="G24" s="331">
        <v>1000</v>
      </c>
      <c r="H24" s="331">
        <v>0</v>
      </c>
      <c r="I24" s="327"/>
      <c r="J24" s="327"/>
      <c r="K24" s="327"/>
      <c r="L24" s="327"/>
      <c r="M24" s="327"/>
      <c r="N24" s="327"/>
      <c r="O24" s="327"/>
      <c r="P24" s="327"/>
      <c r="Q24" s="327"/>
      <c r="R24" s="327">
        <v>1000</v>
      </c>
      <c r="S24" s="333"/>
    </row>
    <row r="25" spans="1:19" s="3" customFormat="1" ht="43.5" customHeight="1">
      <c r="A25" s="344" t="s">
        <v>262</v>
      </c>
      <c r="B25" s="345" t="s">
        <v>240</v>
      </c>
      <c r="C25" s="344" t="s">
        <v>53</v>
      </c>
      <c r="D25" s="344" t="s">
        <v>37</v>
      </c>
      <c r="E25" s="344" t="s">
        <v>128</v>
      </c>
      <c r="F25" s="327">
        <v>2500</v>
      </c>
      <c r="G25" s="331">
        <v>800</v>
      </c>
      <c r="H25" s="331">
        <v>0</v>
      </c>
      <c r="I25" s="327"/>
      <c r="J25" s="327"/>
      <c r="K25" s="327"/>
      <c r="L25" s="327"/>
      <c r="M25" s="327"/>
      <c r="N25" s="323"/>
      <c r="O25" s="323"/>
      <c r="P25" s="323"/>
      <c r="Q25" s="323"/>
      <c r="R25" s="327">
        <v>800</v>
      </c>
      <c r="S25" s="322"/>
    </row>
    <row r="26" spans="1:19" s="33" customFormat="1" ht="50.25" customHeight="1">
      <c r="A26" s="344" t="s">
        <v>263</v>
      </c>
      <c r="B26" s="345" t="s">
        <v>19</v>
      </c>
      <c r="C26" s="344" t="s">
        <v>126</v>
      </c>
      <c r="D26" s="344" t="s">
        <v>127</v>
      </c>
      <c r="E26" s="344" t="s">
        <v>128</v>
      </c>
      <c r="F26" s="327">
        <v>9000</v>
      </c>
      <c r="G26" s="331">
        <v>1000</v>
      </c>
      <c r="H26" s="331">
        <v>0</v>
      </c>
      <c r="I26" s="323"/>
      <c r="J26" s="323"/>
      <c r="K26" s="327"/>
      <c r="L26" s="323"/>
      <c r="M26" s="323"/>
      <c r="N26" s="323"/>
      <c r="O26" s="323"/>
      <c r="P26" s="323"/>
      <c r="Q26" s="323"/>
      <c r="R26" s="327">
        <v>1000</v>
      </c>
      <c r="S26" s="338"/>
    </row>
    <row r="27" spans="1:19" s="33" customFormat="1" ht="39.75" customHeight="1">
      <c r="A27" s="344" t="s">
        <v>264</v>
      </c>
      <c r="B27" s="345" t="s">
        <v>241</v>
      </c>
      <c r="C27" s="344" t="s">
        <v>137</v>
      </c>
      <c r="D27" s="344" t="s">
        <v>215</v>
      </c>
      <c r="E27" s="344" t="s">
        <v>128</v>
      </c>
      <c r="F27" s="327">
        <v>2500</v>
      </c>
      <c r="G27" s="331">
        <v>800</v>
      </c>
      <c r="H27" s="331">
        <v>0</v>
      </c>
      <c r="I27" s="323"/>
      <c r="J27" s="323"/>
      <c r="K27" s="327"/>
      <c r="L27" s="323"/>
      <c r="M27" s="323"/>
      <c r="N27" s="323"/>
      <c r="O27" s="323"/>
      <c r="P27" s="323"/>
      <c r="Q27" s="323"/>
      <c r="R27" s="327">
        <v>800</v>
      </c>
      <c r="S27" s="338"/>
    </row>
    <row r="28" spans="1:19" s="23" customFormat="1" ht="46.8">
      <c r="A28" s="344" t="s">
        <v>265</v>
      </c>
      <c r="B28" s="345" t="s">
        <v>242</v>
      </c>
      <c r="C28" s="344" t="s">
        <v>36</v>
      </c>
      <c r="D28" s="344" t="s">
        <v>37</v>
      </c>
      <c r="E28" s="344" t="s">
        <v>128</v>
      </c>
      <c r="F28" s="327">
        <v>850</v>
      </c>
      <c r="G28" s="331">
        <v>150</v>
      </c>
      <c r="H28" s="331">
        <v>0</v>
      </c>
      <c r="I28" s="327"/>
      <c r="J28" s="327"/>
      <c r="K28" s="327"/>
      <c r="L28" s="327"/>
      <c r="M28" s="327"/>
      <c r="N28" s="327"/>
      <c r="O28" s="327"/>
      <c r="P28" s="327"/>
      <c r="Q28" s="327"/>
      <c r="R28" s="327">
        <v>150</v>
      </c>
      <c r="S28" s="338"/>
    </row>
    <row r="29" spans="1:19" s="23" customFormat="1" ht="43.5" customHeight="1">
      <c r="A29" s="344" t="s">
        <v>266</v>
      </c>
      <c r="B29" s="345" t="s">
        <v>243</v>
      </c>
      <c r="C29" s="344" t="s">
        <v>36</v>
      </c>
      <c r="D29" s="344" t="s">
        <v>52</v>
      </c>
      <c r="E29" s="344" t="s">
        <v>128</v>
      </c>
      <c r="F29" s="327">
        <v>900</v>
      </c>
      <c r="G29" s="331">
        <v>180</v>
      </c>
      <c r="H29" s="331">
        <v>0</v>
      </c>
      <c r="I29" s="327"/>
      <c r="J29" s="327"/>
      <c r="K29" s="327"/>
      <c r="L29" s="327"/>
      <c r="M29" s="327"/>
      <c r="N29" s="327"/>
      <c r="O29" s="327"/>
      <c r="P29" s="327"/>
      <c r="Q29" s="327"/>
      <c r="R29" s="327">
        <v>180</v>
      </c>
      <c r="S29" s="338"/>
    </row>
    <row r="30" spans="1:19" s="23" customFormat="1" ht="31.5" customHeight="1">
      <c r="A30" s="344" t="s">
        <v>267</v>
      </c>
      <c r="B30" s="345" t="s">
        <v>244</v>
      </c>
      <c r="C30" s="344" t="s">
        <v>36</v>
      </c>
      <c r="D30" s="344" t="s">
        <v>255</v>
      </c>
      <c r="E30" s="344" t="s">
        <v>195</v>
      </c>
      <c r="F30" s="327">
        <v>5000</v>
      </c>
      <c r="G30" s="331">
        <v>1100</v>
      </c>
      <c r="H30" s="331">
        <v>175</v>
      </c>
      <c r="I30" s="327"/>
      <c r="J30" s="327">
        <v>175</v>
      </c>
      <c r="K30" s="327"/>
      <c r="L30" s="327"/>
      <c r="M30" s="327"/>
      <c r="N30" s="327"/>
      <c r="O30" s="327"/>
      <c r="P30" s="327"/>
      <c r="Q30" s="327"/>
      <c r="R30" s="327">
        <v>925</v>
      </c>
      <c r="S30" s="338"/>
    </row>
    <row r="31" spans="1:19" s="23" customFormat="1" ht="43.5" customHeight="1">
      <c r="A31" s="344" t="s">
        <v>268</v>
      </c>
      <c r="B31" s="345" t="s">
        <v>245</v>
      </c>
      <c r="C31" s="344" t="s">
        <v>194</v>
      </c>
      <c r="D31" s="344" t="s">
        <v>37</v>
      </c>
      <c r="E31" s="344" t="s">
        <v>195</v>
      </c>
      <c r="F31" s="327">
        <v>7500</v>
      </c>
      <c r="G31" s="331">
        <v>2000</v>
      </c>
      <c r="H31" s="331">
        <v>0</v>
      </c>
      <c r="I31" s="327"/>
      <c r="J31" s="327"/>
      <c r="K31" s="327"/>
      <c r="L31" s="327"/>
      <c r="M31" s="327"/>
      <c r="N31" s="327"/>
      <c r="O31" s="327"/>
      <c r="P31" s="327"/>
      <c r="Q31" s="327"/>
      <c r="R31" s="327">
        <v>2000</v>
      </c>
      <c r="S31" s="338"/>
    </row>
    <row r="32" spans="1:19" s="23" customFormat="1" ht="51" customHeight="1">
      <c r="A32" s="344" t="s">
        <v>269</v>
      </c>
      <c r="B32" s="345" t="s">
        <v>246</v>
      </c>
      <c r="C32" s="344" t="s">
        <v>41</v>
      </c>
      <c r="D32" s="344" t="s">
        <v>256</v>
      </c>
      <c r="E32" s="344" t="s">
        <v>195</v>
      </c>
      <c r="F32" s="327">
        <v>2000</v>
      </c>
      <c r="G32" s="331">
        <v>500</v>
      </c>
      <c r="H32" s="331">
        <v>0</v>
      </c>
      <c r="I32" s="327"/>
      <c r="J32" s="327"/>
      <c r="K32" s="327"/>
      <c r="L32" s="327"/>
      <c r="M32" s="327"/>
      <c r="N32" s="327"/>
      <c r="O32" s="327"/>
      <c r="P32" s="327"/>
      <c r="Q32" s="327"/>
      <c r="R32" s="327">
        <v>500</v>
      </c>
      <c r="S32" s="338"/>
    </row>
    <row r="33" spans="1:19" s="23" customFormat="1" ht="53.25" customHeight="1">
      <c r="A33" s="344" t="s">
        <v>270</v>
      </c>
      <c r="B33" s="345" t="s">
        <v>247</v>
      </c>
      <c r="C33" s="344" t="s">
        <v>137</v>
      </c>
      <c r="D33" s="344" t="s">
        <v>37</v>
      </c>
      <c r="E33" s="344" t="s">
        <v>195</v>
      </c>
      <c r="F33" s="327">
        <v>500</v>
      </c>
      <c r="G33" s="331">
        <v>300</v>
      </c>
      <c r="H33" s="331">
        <v>0</v>
      </c>
      <c r="I33" s="327"/>
      <c r="J33" s="327"/>
      <c r="K33" s="327"/>
      <c r="L33" s="327"/>
      <c r="M33" s="327"/>
      <c r="N33" s="327"/>
      <c r="O33" s="327"/>
      <c r="P33" s="327"/>
      <c r="Q33" s="327"/>
      <c r="R33" s="327">
        <v>300</v>
      </c>
      <c r="S33" s="338"/>
    </row>
    <row r="34" spans="1:19" s="23" customFormat="1" ht="46.8">
      <c r="A34" s="344" t="s">
        <v>271</v>
      </c>
      <c r="B34" s="345" t="s">
        <v>135</v>
      </c>
      <c r="C34" s="344" t="s">
        <v>36</v>
      </c>
      <c r="D34" s="344" t="s">
        <v>196</v>
      </c>
      <c r="E34" s="344" t="s">
        <v>195</v>
      </c>
      <c r="F34" s="327">
        <v>3950</v>
      </c>
      <c r="G34" s="331">
        <v>1000</v>
      </c>
      <c r="H34" s="331">
        <v>0</v>
      </c>
      <c r="I34" s="327"/>
      <c r="J34" s="327"/>
      <c r="K34" s="327"/>
      <c r="L34" s="327"/>
      <c r="M34" s="327"/>
      <c r="N34" s="327"/>
      <c r="O34" s="327"/>
      <c r="P34" s="327"/>
      <c r="Q34" s="327"/>
      <c r="R34" s="327">
        <v>1000</v>
      </c>
      <c r="S34" s="338"/>
    </row>
    <row r="35" spans="1:19" s="23" customFormat="1" ht="53.25" customHeight="1">
      <c r="A35" s="344" t="s">
        <v>272</v>
      </c>
      <c r="B35" s="345" t="s">
        <v>248</v>
      </c>
      <c r="C35" s="344" t="s">
        <v>36</v>
      </c>
      <c r="D35" s="344" t="s">
        <v>251</v>
      </c>
      <c r="E35" s="344" t="s">
        <v>128</v>
      </c>
      <c r="F35" s="327">
        <v>13500</v>
      </c>
      <c r="G35" s="331">
        <v>3000</v>
      </c>
      <c r="H35" s="331">
        <v>0</v>
      </c>
      <c r="I35" s="327"/>
      <c r="J35" s="327"/>
      <c r="K35" s="327"/>
      <c r="L35" s="327"/>
      <c r="M35" s="327"/>
      <c r="N35" s="327"/>
      <c r="O35" s="327"/>
      <c r="P35" s="327"/>
      <c r="Q35" s="327"/>
      <c r="R35" s="327">
        <v>3000</v>
      </c>
      <c r="S35" s="338"/>
    </row>
    <row r="36" spans="1:19" s="23" customFormat="1" ht="45.75" customHeight="1">
      <c r="A36" s="344" t="s">
        <v>273</v>
      </c>
      <c r="B36" s="345" t="s">
        <v>32</v>
      </c>
      <c r="C36" s="344" t="s">
        <v>36</v>
      </c>
      <c r="D36" s="344" t="s">
        <v>37</v>
      </c>
      <c r="E36" s="344" t="s">
        <v>131</v>
      </c>
      <c r="F36" s="327">
        <v>4500</v>
      </c>
      <c r="G36" s="331">
        <v>1200</v>
      </c>
      <c r="H36" s="331">
        <v>0</v>
      </c>
      <c r="I36" s="327"/>
      <c r="J36" s="327"/>
      <c r="K36" s="327"/>
      <c r="L36" s="327"/>
      <c r="M36" s="327"/>
      <c r="N36" s="327"/>
      <c r="O36" s="327"/>
      <c r="P36" s="327"/>
      <c r="Q36" s="327"/>
      <c r="R36" s="327">
        <v>1200</v>
      </c>
      <c r="S36" s="338"/>
    </row>
    <row r="37" spans="1:19" s="23" customFormat="1" ht="46.8">
      <c r="A37" s="344" t="s">
        <v>274</v>
      </c>
      <c r="B37" s="345" t="s">
        <v>33</v>
      </c>
      <c r="C37" s="344" t="s">
        <v>53</v>
      </c>
      <c r="D37" s="344" t="s">
        <v>37</v>
      </c>
      <c r="E37" s="344" t="s">
        <v>131</v>
      </c>
      <c r="F37" s="327">
        <v>7500</v>
      </c>
      <c r="G37" s="331">
        <v>850</v>
      </c>
      <c r="H37" s="331">
        <v>0</v>
      </c>
      <c r="I37" s="327"/>
      <c r="J37" s="327"/>
      <c r="K37" s="327"/>
      <c r="L37" s="327"/>
      <c r="M37" s="327"/>
      <c r="N37" s="327"/>
      <c r="O37" s="327"/>
      <c r="P37" s="327"/>
      <c r="Q37" s="327"/>
      <c r="R37" s="327">
        <v>850</v>
      </c>
      <c r="S37" s="338"/>
    </row>
    <row r="38" spans="1:19" s="23" customFormat="1" ht="46.8">
      <c r="A38" s="344" t="s">
        <v>275</v>
      </c>
      <c r="B38" s="345" t="s">
        <v>30</v>
      </c>
      <c r="C38" s="344" t="s">
        <v>125</v>
      </c>
      <c r="D38" s="344" t="s">
        <v>37</v>
      </c>
      <c r="E38" s="344" t="s">
        <v>131</v>
      </c>
      <c r="F38" s="327">
        <v>8500</v>
      </c>
      <c r="G38" s="331">
        <v>2360</v>
      </c>
      <c r="H38" s="331">
        <v>0</v>
      </c>
      <c r="I38" s="327"/>
      <c r="J38" s="327"/>
      <c r="K38" s="327"/>
      <c r="L38" s="327"/>
      <c r="M38" s="327"/>
      <c r="N38" s="327"/>
      <c r="O38" s="327"/>
      <c r="P38" s="327"/>
      <c r="Q38" s="327"/>
      <c r="R38" s="327">
        <v>2360</v>
      </c>
      <c r="S38" s="338"/>
    </row>
    <row r="39" spans="1:19" s="23" customFormat="1" ht="49.5" customHeight="1">
      <c r="A39" s="344" t="s">
        <v>276</v>
      </c>
      <c r="B39" s="345" t="s">
        <v>34</v>
      </c>
      <c r="C39" s="344" t="s">
        <v>53</v>
      </c>
      <c r="D39" s="344" t="s">
        <v>257</v>
      </c>
      <c r="E39" s="344" t="s">
        <v>131</v>
      </c>
      <c r="F39" s="327">
        <v>2500</v>
      </c>
      <c r="G39" s="331">
        <v>700</v>
      </c>
      <c r="H39" s="331">
        <v>0</v>
      </c>
      <c r="I39" s="327"/>
      <c r="J39" s="327"/>
      <c r="K39" s="327"/>
      <c r="L39" s="327"/>
      <c r="M39" s="327"/>
      <c r="N39" s="327"/>
      <c r="O39" s="327"/>
      <c r="P39" s="327"/>
      <c r="Q39" s="327"/>
      <c r="R39" s="327">
        <v>700</v>
      </c>
      <c r="S39" s="338"/>
    </row>
    <row r="40" spans="1:19" s="38" customFormat="1" ht="31.2">
      <c r="A40" s="344" t="s">
        <v>277</v>
      </c>
      <c r="B40" s="345" t="s">
        <v>235</v>
      </c>
      <c r="C40" s="344" t="s">
        <v>36</v>
      </c>
      <c r="D40" s="344" t="s">
        <v>52</v>
      </c>
      <c r="E40" s="344" t="s">
        <v>252</v>
      </c>
      <c r="F40" s="327">
        <v>1202</v>
      </c>
      <c r="G40" s="331">
        <v>700</v>
      </c>
      <c r="H40" s="331">
        <v>0</v>
      </c>
      <c r="I40" s="323"/>
      <c r="J40" s="327"/>
      <c r="K40" s="323"/>
      <c r="L40" s="323"/>
      <c r="M40" s="323"/>
      <c r="N40" s="323"/>
      <c r="O40" s="323"/>
      <c r="P40" s="323"/>
      <c r="Q40" s="323"/>
      <c r="R40" s="327">
        <v>700</v>
      </c>
      <c r="S40" s="334"/>
    </row>
    <row r="41" spans="1:19" s="34" customFormat="1" ht="43.5" customHeight="1">
      <c r="A41" s="344" t="s">
        <v>278</v>
      </c>
      <c r="B41" s="345" t="s">
        <v>236</v>
      </c>
      <c r="C41" s="344" t="s">
        <v>125</v>
      </c>
      <c r="D41" s="344" t="s">
        <v>302</v>
      </c>
      <c r="E41" s="344" t="s">
        <v>252</v>
      </c>
      <c r="F41" s="326">
        <v>2000</v>
      </c>
      <c r="G41" s="331">
        <v>200</v>
      </c>
      <c r="H41" s="331">
        <v>200</v>
      </c>
      <c r="I41" s="327"/>
      <c r="J41" s="327">
        <v>200</v>
      </c>
      <c r="K41" s="327"/>
      <c r="L41" s="327"/>
      <c r="M41" s="327"/>
      <c r="N41" s="327"/>
      <c r="O41" s="327"/>
      <c r="P41" s="327"/>
      <c r="Q41" s="327"/>
      <c r="R41" s="327">
        <v>0</v>
      </c>
      <c r="S41" s="338"/>
    </row>
    <row r="42" spans="1:19" s="34" customFormat="1" ht="62.4">
      <c r="A42" s="344" t="s">
        <v>279</v>
      </c>
      <c r="B42" s="345" t="s">
        <v>237</v>
      </c>
      <c r="C42" s="344" t="s">
        <v>253</v>
      </c>
      <c r="D42" s="344" t="s">
        <v>45</v>
      </c>
      <c r="E42" s="344" t="s">
        <v>252</v>
      </c>
      <c r="F42" s="326">
        <v>4000</v>
      </c>
      <c r="G42" s="331">
        <v>200</v>
      </c>
      <c r="H42" s="331">
        <v>200</v>
      </c>
      <c r="I42" s="327"/>
      <c r="J42" s="327">
        <v>200</v>
      </c>
      <c r="K42" s="327"/>
      <c r="L42" s="327"/>
      <c r="M42" s="327"/>
      <c r="N42" s="327"/>
      <c r="O42" s="327"/>
      <c r="P42" s="327"/>
      <c r="Q42" s="327"/>
      <c r="R42" s="327">
        <v>0</v>
      </c>
      <c r="S42" s="338"/>
    </row>
    <row r="43" spans="1:19" s="23" customFormat="1" ht="46.8">
      <c r="A43" s="344" t="s">
        <v>280</v>
      </c>
      <c r="B43" s="345" t="s">
        <v>66</v>
      </c>
      <c r="C43" s="344" t="s">
        <v>136</v>
      </c>
      <c r="D43" s="344" t="s">
        <v>37</v>
      </c>
      <c r="E43" s="344">
        <v>2023</v>
      </c>
      <c r="F43" s="327">
        <v>12500</v>
      </c>
      <c r="G43" s="331">
        <v>500</v>
      </c>
      <c r="H43" s="331">
        <v>0</v>
      </c>
      <c r="I43" s="327"/>
      <c r="J43" s="327"/>
      <c r="K43" s="327"/>
      <c r="L43" s="327"/>
      <c r="M43" s="327"/>
      <c r="N43" s="327"/>
      <c r="O43" s="327"/>
      <c r="P43" s="327"/>
      <c r="Q43" s="327"/>
      <c r="R43" s="327">
        <v>500</v>
      </c>
      <c r="S43" s="338"/>
    </row>
    <row r="44" spans="1:19" s="23" customFormat="1" ht="48.75" customHeight="1">
      <c r="A44" s="344" t="s">
        <v>281</v>
      </c>
      <c r="B44" s="345" t="s">
        <v>67</v>
      </c>
      <c r="C44" s="344" t="s">
        <v>136</v>
      </c>
      <c r="D44" s="344" t="s">
        <v>48</v>
      </c>
      <c r="E44" s="344">
        <v>2023</v>
      </c>
      <c r="F44" s="327">
        <v>5500</v>
      </c>
      <c r="G44" s="331">
        <v>200</v>
      </c>
      <c r="H44" s="331">
        <v>200</v>
      </c>
      <c r="I44" s="327"/>
      <c r="J44" s="327">
        <v>200</v>
      </c>
      <c r="K44" s="327"/>
      <c r="L44" s="327"/>
      <c r="M44" s="327"/>
      <c r="N44" s="327"/>
      <c r="O44" s="327"/>
      <c r="P44" s="327"/>
      <c r="Q44" s="327"/>
      <c r="R44" s="327">
        <v>0</v>
      </c>
      <c r="S44" s="338"/>
    </row>
    <row r="45" spans="1:19" s="3" customFormat="1" ht="43.5" customHeight="1">
      <c r="A45" s="344" t="s">
        <v>282</v>
      </c>
      <c r="B45" s="345" t="s">
        <v>133</v>
      </c>
      <c r="C45" s="344" t="s">
        <v>53</v>
      </c>
      <c r="D45" s="344" t="s">
        <v>52</v>
      </c>
      <c r="E45" s="344">
        <v>2023</v>
      </c>
      <c r="F45" s="328">
        <v>1023</v>
      </c>
      <c r="G45" s="331">
        <v>50</v>
      </c>
      <c r="H45" s="331">
        <v>50</v>
      </c>
      <c r="I45" s="321"/>
      <c r="J45" s="328">
        <v>50</v>
      </c>
      <c r="K45" s="321"/>
      <c r="L45" s="321"/>
      <c r="M45" s="337"/>
      <c r="N45" s="321"/>
      <c r="O45" s="336"/>
      <c r="P45" s="336"/>
      <c r="Q45" s="336"/>
      <c r="R45" s="327">
        <v>0</v>
      </c>
      <c r="S45" s="335"/>
    </row>
    <row r="46" spans="1:19" s="3" customFormat="1" ht="31.2">
      <c r="A46" s="344" t="s">
        <v>283</v>
      </c>
      <c r="B46" s="345" t="s">
        <v>132</v>
      </c>
      <c r="C46" s="344" t="s">
        <v>43</v>
      </c>
      <c r="D46" s="344" t="s">
        <v>52</v>
      </c>
      <c r="E46" s="344">
        <v>2023</v>
      </c>
      <c r="F46" s="328">
        <v>600</v>
      </c>
      <c r="G46" s="331">
        <v>50</v>
      </c>
      <c r="H46" s="331">
        <v>50</v>
      </c>
      <c r="I46" s="321"/>
      <c r="J46" s="328">
        <v>50</v>
      </c>
      <c r="K46" s="321"/>
      <c r="L46" s="321"/>
      <c r="M46" s="337"/>
      <c r="N46" s="321"/>
      <c r="O46" s="336"/>
      <c r="P46" s="336"/>
      <c r="Q46" s="336"/>
      <c r="R46" s="327">
        <v>0</v>
      </c>
      <c r="S46" s="335"/>
    </row>
    <row r="47" spans="1:19" s="3" customFormat="1" ht="31.2">
      <c r="A47" s="344" t="s">
        <v>284</v>
      </c>
      <c r="B47" s="345" t="s">
        <v>134</v>
      </c>
      <c r="C47" s="344" t="s">
        <v>38</v>
      </c>
      <c r="D47" s="344" t="s">
        <v>52</v>
      </c>
      <c r="E47" s="344">
        <v>2023</v>
      </c>
      <c r="F47" s="328">
        <v>600</v>
      </c>
      <c r="G47" s="331">
        <v>50</v>
      </c>
      <c r="H47" s="331">
        <v>50</v>
      </c>
      <c r="I47" s="321"/>
      <c r="J47" s="328">
        <v>50</v>
      </c>
      <c r="K47" s="321"/>
      <c r="L47" s="321"/>
      <c r="M47" s="337"/>
      <c r="N47" s="321"/>
      <c r="O47" s="336"/>
      <c r="P47" s="336"/>
      <c r="Q47" s="336"/>
      <c r="R47" s="327">
        <v>0</v>
      </c>
      <c r="S47" s="335"/>
    </row>
    <row r="48" spans="1:19" s="3" customFormat="1" ht="43.5" customHeight="1">
      <c r="A48" s="344" t="s">
        <v>285</v>
      </c>
      <c r="B48" s="345" t="s">
        <v>153</v>
      </c>
      <c r="C48" s="344" t="s">
        <v>36</v>
      </c>
      <c r="D48" s="344" t="s">
        <v>52</v>
      </c>
      <c r="E48" s="344" t="s">
        <v>258</v>
      </c>
      <c r="F48" s="328">
        <v>14800</v>
      </c>
      <c r="G48" s="331">
        <v>500</v>
      </c>
      <c r="H48" s="331">
        <v>500</v>
      </c>
      <c r="I48" s="321"/>
      <c r="J48" s="328">
        <v>500</v>
      </c>
      <c r="K48" s="321"/>
      <c r="L48" s="321"/>
      <c r="M48" s="337"/>
      <c r="N48" s="321"/>
      <c r="O48" s="336"/>
      <c r="P48" s="336"/>
      <c r="Q48" s="336"/>
      <c r="R48" s="327">
        <v>0</v>
      </c>
      <c r="S48" s="335"/>
    </row>
  </sheetData>
  <mergeCells count="18">
    <mergeCell ref="D4:D6"/>
    <mergeCell ref="E4:E6"/>
    <mergeCell ref="A1:S1"/>
    <mergeCell ref="A2:S2"/>
    <mergeCell ref="A3:S3"/>
    <mergeCell ref="R4:R6"/>
    <mergeCell ref="S4:S6"/>
    <mergeCell ref="H5:H6"/>
    <mergeCell ref="I5:L5"/>
    <mergeCell ref="M5:M6"/>
    <mergeCell ref="N5:Q5"/>
    <mergeCell ref="F4:F6"/>
    <mergeCell ref="G4:G6"/>
    <mergeCell ref="H4:L4"/>
    <mergeCell ref="M4:Q4"/>
    <mergeCell ref="A4:A6"/>
    <mergeCell ref="B4:B6"/>
    <mergeCell ref="C4:C6"/>
  </mergeCells>
  <pageMargins left="0.5" right="0" top="0.5" bottom="0.5" header="0.3" footer="0.3"/>
  <pageSetup paperSize="9" scale="55" orientation="landscape" verticalDpi="0"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5"/>
  <sheetViews>
    <sheetView zoomScale="85" zoomScaleNormal="85" workbookViewId="0">
      <selection activeCell="A2" sqref="A2:J2"/>
    </sheetView>
  </sheetViews>
  <sheetFormatPr defaultRowHeight="14.4"/>
  <cols>
    <col min="2" max="2" width="49" customWidth="1"/>
    <col min="3" max="3" width="11.6640625" customWidth="1"/>
    <col min="4" max="4" width="15.33203125" bestFit="1" customWidth="1"/>
    <col min="5" max="5" width="12.33203125" customWidth="1"/>
    <col min="6" max="6" width="12" customWidth="1"/>
    <col min="7" max="7" width="11.88671875" customWidth="1"/>
    <col min="8" max="8" width="12.44140625" customWidth="1"/>
  </cols>
  <sheetData>
    <row r="1" spans="1:15" ht="16.8">
      <c r="A1" s="303"/>
      <c r="B1" s="303"/>
      <c r="C1" s="303"/>
      <c r="D1" s="303"/>
      <c r="E1" s="303"/>
      <c r="F1" s="303"/>
      <c r="G1" s="303"/>
      <c r="H1" s="470"/>
      <c r="I1" s="470"/>
      <c r="J1" s="470"/>
      <c r="K1" s="303"/>
      <c r="L1" s="303"/>
      <c r="M1" s="303"/>
      <c r="N1" s="303"/>
      <c r="O1" s="303"/>
    </row>
    <row r="2" spans="1:15" ht="36" customHeight="1">
      <c r="A2" s="471" t="s">
        <v>348</v>
      </c>
      <c r="B2" s="471"/>
      <c r="C2" s="471"/>
      <c r="D2" s="471"/>
      <c r="E2" s="471"/>
      <c r="F2" s="471"/>
      <c r="G2" s="471"/>
      <c r="H2" s="471"/>
      <c r="I2" s="471"/>
      <c r="J2" s="471"/>
      <c r="K2" s="303"/>
      <c r="L2" s="303"/>
      <c r="M2" s="303"/>
      <c r="N2" s="303"/>
      <c r="O2" s="303"/>
    </row>
    <row r="3" spans="1:15" ht="16.8">
      <c r="A3" s="472" t="str">
        <f>'Bieu 02'!A3:Q3</f>
        <v>(Kèm theo  Nghị quyết số :   152  /NQ-HĐND  ngày 19    tháng  4  năm 2024 của HĐND huyện Cao Lộc)</v>
      </c>
      <c r="B3" s="472"/>
      <c r="C3" s="472"/>
      <c r="D3" s="472"/>
      <c r="E3" s="472"/>
      <c r="F3" s="472"/>
      <c r="G3" s="472"/>
      <c r="H3" s="472"/>
      <c r="I3" s="472"/>
      <c r="J3" s="472"/>
      <c r="K3" s="303"/>
      <c r="L3" s="303"/>
      <c r="M3" s="303"/>
      <c r="N3" s="303"/>
      <c r="O3" s="303"/>
    </row>
    <row r="4" spans="1:15" ht="16.8">
      <c r="A4" s="473" t="s">
        <v>0</v>
      </c>
      <c r="B4" s="473"/>
      <c r="C4" s="473"/>
      <c r="D4" s="473"/>
      <c r="E4" s="473"/>
      <c r="F4" s="473"/>
      <c r="G4" s="473"/>
      <c r="H4" s="473"/>
      <c r="I4" s="473"/>
      <c r="J4" s="473"/>
      <c r="K4" s="303"/>
      <c r="L4" s="303"/>
      <c r="M4" s="303"/>
      <c r="N4" s="303"/>
      <c r="O4" s="303"/>
    </row>
    <row r="5" spans="1:15" ht="17.25" customHeight="1">
      <c r="A5" s="474" t="s">
        <v>1</v>
      </c>
      <c r="B5" s="475" t="s">
        <v>2</v>
      </c>
      <c r="C5" s="478" t="s">
        <v>55</v>
      </c>
      <c r="D5" s="479" t="s">
        <v>6</v>
      </c>
      <c r="E5" s="482" t="s">
        <v>329</v>
      </c>
      <c r="F5" s="478" t="s">
        <v>345</v>
      </c>
      <c r="G5" s="478"/>
      <c r="H5" s="479" t="s">
        <v>162</v>
      </c>
      <c r="I5" s="478" t="s">
        <v>57</v>
      </c>
      <c r="J5" s="478" t="s">
        <v>7</v>
      </c>
      <c r="K5" s="310"/>
      <c r="L5" s="310"/>
      <c r="M5" s="310"/>
      <c r="N5" s="310"/>
      <c r="O5" s="310"/>
    </row>
    <row r="6" spans="1:15" ht="16.5" customHeight="1">
      <c r="A6" s="474"/>
      <c r="B6" s="476"/>
      <c r="C6" s="478"/>
      <c r="D6" s="480"/>
      <c r="E6" s="483"/>
      <c r="F6" s="478"/>
      <c r="G6" s="478"/>
      <c r="H6" s="480"/>
      <c r="I6" s="478"/>
      <c r="J6" s="478"/>
      <c r="K6" s="310"/>
      <c r="L6" s="310"/>
      <c r="M6" s="310"/>
      <c r="N6" s="310"/>
      <c r="O6" s="310"/>
    </row>
    <row r="7" spans="1:15" ht="16.8">
      <c r="A7" s="474"/>
      <c r="B7" s="476"/>
      <c r="C7" s="478"/>
      <c r="D7" s="480"/>
      <c r="E7" s="483"/>
      <c r="F7" s="478"/>
      <c r="G7" s="478"/>
      <c r="H7" s="480"/>
      <c r="I7" s="478"/>
      <c r="J7" s="478"/>
      <c r="K7" s="310"/>
      <c r="L7" s="310"/>
      <c r="M7" s="310"/>
      <c r="N7" s="310"/>
      <c r="O7" s="310"/>
    </row>
    <row r="8" spans="1:15" ht="16.5" customHeight="1">
      <c r="A8" s="474"/>
      <c r="B8" s="476"/>
      <c r="C8" s="478"/>
      <c r="D8" s="480"/>
      <c r="E8" s="483"/>
      <c r="F8" s="485" t="s">
        <v>311</v>
      </c>
      <c r="G8" s="485" t="s">
        <v>310</v>
      </c>
      <c r="H8" s="480"/>
      <c r="I8" s="478"/>
      <c r="J8" s="478"/>
      <c r="K8" s="310"/>
      <c r="L8" s="310"/>
      <c r="M8" s="310"/>
      <c r="N8" s="310"/>
      <c r="O8" s="310"/>
    </row>
    <row r="9" spans="1:15" ht="16.8">
      <c r="A9" s="474"/>
      <c r="B9" s="477"/>
      <c r="C9" s="478"/>
      <c r="D9" s="481"/>
      <c r="E9" s="484"/>
      <c r="F9" s="486"/>
      <c r="G9" s="486"/>
      <c r="H9" s="481"/>
      <c r="I9" s="478"/>
      <c r="J9" s="478"/>
      <c r="K9" s="310"/>
      <c r="L9" s="310"/>
      <c r="M9" s="310"/>
      <c r="N9" s="310"/>
      <c r="O9" s="310"/>
    </row>
    <row r="10" spans="1:15" ht="16.8">
      <c r="A10" s="299">
        <v>1</v>
      </c>
      <c r="B10" s="299">
        <v>2</v>
      </c>
      <c r="C10" s="299">
        <v>3</v>
      </c>
      <c r="D10" s="299">
        <v>4</v>
      </c>
      <c r="E10" s="299">
        <v>5</v>
      </c>
      <c r="F10" s="299">
        <v>6</v>
      </c>
      <c r="G10" s="299">
        <v>7</v>
      </c>
      <c r="H10" s="299">
        <v>8</v>
      </c>
      <c r="I10" s="299">
        <v>9</v>
      </c>
      <c r="J10" s="299">
        <v>10</v>
      </c>
      <c r="K10" s="304"/>
      <c r="L10" s="304"/>
      <c r="M10" s="304"/>
      <c r="N10" s="304"/>
      <c r="O10" s="304"/>
    </row>
    <row r="11" spans="1:15" ht="16.8">
      <c r="A11" s="300" t="s">
        <v>15</v>
      </c>
      <c r="B11" s="298" t="s">
        <v>14</v>
      </c>
      <c r="C11" s="297"/>
      <c r="D11" s="319">
        <f>D12+D17</f>
        <v>5593</v>
      </c>
      <c r="E11" s="319">
        <f t="shared" ref="E11:I11" si="0">E12+E17</f>
        <v>3662</v>
      </c>
      <c r="F11" s="319">
        <f t="shared" si="0"/>
        <v>300</v>
      </c>
      <c r="G11" s="319">
        <f t="shared" si="0"/>
        <v>300</v>
      </c>
      <c r="H11" s="319">
        <f t="shared" si="0"/>
        <v>3662</v>
      </c>
      <c r="I11" s="319">
        <f t="shared" si="0"/>
        <v>0</v>
      </c>
      <c r="J11" s="319">
        <v>0</v>
      </c>
      <c r="K11" s="302"/>
      <c r="L11" s="311"/>
      <c r="M11" s="311"/>
      <c r="N11" s="311"/>
      <c r="O11" s="311"/>
    </row>
    <row r="12" spans="1:15" s="303" customFormat="1" ht="33.6">
      <c r="A12" s="352" t="s">
        <v>15</v>
      </c>
      <c r="B12" s="289" t="s">
        <v>351</v>
      </c>
      <c r="C12" s="313"/>
      <c r="D12" s="312">
        <f>D13+D15</f>
        <v>4800</v>
      </c>
      <c r="E12" s="312">
        <f t="shared" ref="E12:H12" si="1">E13+E15</f>
        <v>3462</v>
      </c>
      <c r="F12" s="312">
        <f t="shared" si="1"/>
        <v>200</v>
      </c>
      <c r="G12" s="312">
        <f t="shared" si="1"/>
        <v>200</v>
      </c>
      <c r="H12" s="312">
        <f t="shared" si="1"/>
        <v>3462</v>
      </c>
      <c r="I12" s="369"/>
      <c r="J12" s="319"/>
      <c r="K12" s="302"/>
      <c r="L12" s="311"/>
      <c r="M12" s="311"/>
      <c r="N12" s="311"/>
      <c r="O12" s="311"/>
    </row>
    <row r="13" spans="1:15" ht="16.8">
      <c r="A13" s="290" t="s">
        <v>16</v>
      </c>
      <c r="B13" s="289" t="s">
        <v>341</v>
      </c>
      <c r="C13" s="313"/>
      <c r="D13" s="312">
        <f>D14</f>
        <v>2100</v>
      </c>
      <c r="E13" s="312">
        <f t="shared" ref="E13:I13" si="2">E14</f>
        <v>762</v>
      </c>
      <c r="F13" s="312">
        <f t="shared" si="2"/>
        <v>200</v>
      </c>
      <c r="G13" s="312">
        <f t="shared" si="2"/>
        <v>0</v>
      </c>
      <c r="H13" s="312">
        <f t="shared" si="2"/>
        <v>562</v>
      </c>
      <c r="I13" s="312">
        <f t="shared" si="2"/>
        <v>0</v>
      </c>
      <c r="J13" s="319"/>
      <c r="K13" s="302"/>
      <c r="L13" s="311"/>
      <c r="M13" s="311"/>
      <c r="N13" s="311"/>
      <c r="O13" s="311"/>
    </row>
    <row r="14" spans="1:15" ht="16.8">
      <c r="A14" s="296">
        <v>1</v>
      </c>
      <c r="B14" s="307" t="s">
        <v>344</v>
      </c>
      <c r="C14" s="295">
        <v>2024</v>
      </c>
      <c r="D14" s="318">
        <v>2100</v>
      </c>
      <c r="E14" s="318">
        <v>762</v>
      </c>
      <c r="F14" s="294">
        <v>200</v>
      </c>
      <c r="G14" s="294">
        <v>0</v>
      </c>
      <c r="H14" s="317">
        <f>E14-F14+G14</f>
        <v>562</v>
      </c>
      <c r="I14" s="308"/>
      <c r="J14" s="316"/>
      <c r="K14" s="302"/>
      <c r="L14" s="311"/>
      <c r="M14" s="311"/>
      <c r="N14" s="311"/>
      <c r="O14" s="311"/>
    </row>
    <row r="15" spans="1:15" ht="26.25" customHeight="1">
      <c r="A15" s="300" t="s">
        <v>49</v>
      </c>
      <c r="B15" s="292" t="s">
        <v>342</v>
      </c>
      <c r="C15" s="314"/>
      <c r="D15" s="291">
        <f>D16</f>
        <v>2700</v>
      </c>
      <c r="E15" s="291">
        <f t="shared" ref="E15:H15" si="3">E16</f>
        <v>2700</v>
      </c>
      <c r="F15" s="291">
        <f t="shared" si="3"/>
        <v>0</v>
      </c>
      <c r="G15" s="291">
        <f t="shared" si="3"/>
        <v>200</v>
      </c>
      <c r="H15" s="291">
        <f t="shared" si="3"/>
        <v>2900</v>
      </c>
      <c r="I15" s="288"/>
      <c r="J15" s="291"/>
      <c r="K15" s="302"/>
      <c r="L15" s="311"/>
      <c r="M15" s="311"/>
      <c r="N15" s="311"/>
      <c r="O15" s="311"/>
    </row>
    <row r="16" spans="1:15" ht="32.25" customHeight="1">
      <c r="A16" s="299">
        <v>1</v>
      </c>
      <c r="B16" s="315" t="s">
        <v>343</v>
      </c>
      <c r="C16" s="359">
        <v>2024</v>
      </c>
      <c r="D16" s="309">
        <v>2700</v>
      </c>
      <c r="E16" s="309">
        <v>2700</v>
      </c>
      <c r="F16" s="309">
        <v>0</v>
      </c>
      <c r="G16" s="293">
        <v>200</v>
      </c>
      <c r="H16" s="360">
        <f>E16-F16+G16</f>
        <v>2900</v>
      </c>
      <c r="I16" s="308"/>
      <c r="J16" s="316"/>
      <c r="K16" s="302"/>
      <c r="L16" s="311"/>
      <c r="M16" s="311"/>
      <c r="N16" s="311"/>
      <c r="O16" s="311"/>
    </row>
    <row r="17" spans="1:15" s="3" customFormat="1" ht="32.25" customHeight="1">
      <c r="A17" s="351" t="s">
        <v>50</v>
      </c>
      <c r="B17" s="370" t="s">
        <v>352</v>
      </c>
      <c r="C17" s="371"/>
      <c r="D17" s="372">
        <f>D18+D20</f>
        <v>793</v>
      </c>
      <c r="E17" s="372">
        <f t="shared" ref="E17:H17" si="4">E18+E20</f>
        <v>200</v>
      </c>
      <c r="F17" s="372">
        <f t="shared" si="4"/>
        <v>100</v>
      </c>
      <c r="G17" s="372">
        <f t="shared" si="4"/>
        <v>100</v>
      </c>
      <c r="H17" s="372">
        <f t="shared" si="4"/>
        <v>200</v>
      </c>
      <c r="I17" s="373"/>
      <c r="J17" s="374"/>
      <c r="K17" s="375"/>
      <c r="L17" s="376"/>
      <c r="M17" s="376"/>
      <c r="N17" s="376"/>
      <c r="O17" s="376"/>
    </row>
    <row r="18" spans="1:15" s="303" customFormat="1" ht="16.8">
      <c r="A18" s="351" t="s">
        <v>16</v>
      </c>
      <c r="B18" s="298" t="s">
        <v>341</v>
      </c>
      <c r="C18" s="297"/>
      <c r="D18" s="319">
        <f>D19</f>
        <v>116</v>
      </c>
      <c r="E18" s="319">
        <f t="shared" ref="E18:I18" si="5">E19</f>
        <v>200</v>
      </c>
      <c r="F18" s="319">
        <f t="shared" si="5"/>
        <v>100</v>
      </c>
      <c r="G18" s="319">
        <f t="shared" si="5"/>
        <v>0</v>
      </c>
      <c r="H18" s="360">
        <f>E18-F18+G18</f>
        <v>100</v>
      </c>
      <c r="I18" s="319">
        <f t="shared" si="5"/>
        <v>0</v>
      </c>
      <c r="J18" s="319"/>
      <c r="K18" s="302"/>
      <c r="L18" s="311"/>
      <c r="M18" s="311"/>
      <c r="N18" s="311"/>
      <c r="O18" s="311"/>
    </row>
    <row r="19" spans="1:15" ht="31.2">
      <c r="A19" s="361">
        <v>1</v>
      </c>
      <c r="B19" s="356" t="s">
        <v>134</v>
      </c>
      <c r="C19" s="359">
        <v>2023</v>
      </c>
      <c r="D19" s="362">
        <v>116</v>
      </c>
      <c r="E19" s="363">
        <v>200</v>
      </c>
      <c r="F19" s="363">
        <v>100</v>
      </c>
      <c r="G19" s="363"/>
      <c r="H19" s="360">
        <f>E19-F19+G19</f>
        <v>100</v>
      </c>
      <c r="I19" s="364"/>
      <c r="J19" s="365"/>
      <c r="K19" s="302"/>
      <c r="L19" s="311"/>
      <c r="M19" s="311"/>
      <c r="N19" s="311"/>
      <c r="O19" s="311"/>
    </row>
    <row r="20" spans="1:15" s="303" customFormat="1" ht="26.25" customHeight="1">
      <c r="A20" s="351" t="s">
        <v>49</v>
      </c>
      <c r="B20" s="292" t="s">
        <v>342</v>
      </c>
      <c r="C20" s="359"/>
      <c r="D20" s="291">
        <f>D21</f>
        <v>677</v>
      </c>
      <c r="E20" s="291">
        <f t="shared" ref="E20:H20" si="6">E21</f>
        <v>0</v>
      </c>
      <c r="F20" s="291">
        <f t="shared" si="6"/>
        <v>0</v>
      </c>
      <c r="G20" s="291">
        <f t="shared" si="6"/>
        <v>100</v>
      </c>
      <c r="H20" s="291">
        <f t="shared" si="6"/>
        <v>100</v>
      </c>
      <c r="I20" s="288"/>
      <c r="J20" s="291"/>
      <c r="K20" s="302"/>
      <c r="L20" s="311"/>
      <c r="M20" s="311"/>
      <c r="N20" s="311"/>
      <c r="O20" s="311"/>
    </row>
    <row r="21" spans="1:15" s="303" customFormat="1" ht="32.25" customHeight="1">
      <c r="A21" s="299">
        <v>1</v>
      </c>
      <c r="B21" s="315" t="s">
        <v>347</v>
      </c>
      <c r="C21" s="359">
        <v>2024</v>
      </c>
      <c r="D21" s="309">
        <v>677</v>
      </c>
      <c r="E21" s="309">
        <v>0</v>
      </c>
      <c r="F21" s="309">
        <v>0</v>
      </c>
      <c r="G21" s="293">
        <v>100</v>
      </c>
      <c r="H21" s="360">
        <f>E21-F21+G21</f>
        <v>100</v>
      </c>
      <c r="I21" s="308"/>
      <c r="J21" s="316"/>
      <c r="K21" s="302"/>
      <c r="L21" s="311"/>
      <c r="M21" s="311"/>
      <c r="N21" s="311"/>
      <c r="O21" s="311"/>
    </row>
    <row r="22" spans="1:15" ht="16.8">
      <c r="A22" s="306"/>
      <c r="B22" s="301"/>
      <c r="C22" s="320"/>
      <c r="D22" s="305"/>
      <c r="E22" s="311"/>
      <c r="F22" s="311"/>
      <c r="G22" s="311"/>
      <c r="H22" s="311"/>
      <c r="I22" s="287"/>
      <c r="J22" s="302"/>
      <c r="K22" s="302"/>
      <c r="L22" s="311"/>
      <c r="M22" s="311"/>
      <c r="N22" s="311"/>
      <c r="O22" s="311"/>
    </row>
    <row r="23" spans="1:15" ht="16.8">
      <c r="A23" s="306"/>
      <c r="B23" s="301"/>
      <c r="C23" s="320"/>
      <c r="D23" s="305"/>
      <c r="E23" s="311"/>
      <c r="F23" s="311"/>
      <c r="G23" s="311"/>
      <c r="H23" s="311"/>
      <c r="I23" s="287"/>
      <c r="J23" s="302"/>
      <c r="K23" s="302"/>
      <c r="L23" s="311"/>
      <c r="M23" s="311"/>
      <c r="N23" s="311"/>
      <c r="O23" s="311"/>
    </row>
    <row r="24" spans="1:15" ht="16.8">
      <c r="A24" s="306"/>
      <c r="B24" s="301"/>
      <c r="C24" s="320"/>
      <c r="D24" s="305"/>
      <c r="E24" s="311"/>
      <c r="F24" s="311"/>
      <c r="G24" s="311"/>
      <c r="H24" s="311"/>
      <c r="I24" s="287"/>
      <c r="J24" s="302"/>
      <c r="K24" s="302"/>
      <c r="L24" s="311"/>
      <c r="M24" s="311"/>
      <c r="N24" s="311"/>
      <c r="O24" s="311"/>
    </row>
    <row r="25" spans="1:15" ht="16.8">
      <c r="A25" s="306"/>
      <c r="B25" s="301"/>
      <c r="C25" s="320"/>
      <c r="D25" s="305"/>
      <c r="E25" s="311"/>
      <c r="F25" s="311"/>
      <c r="G25" s="311"/>
      <c r="H25" s="311"/>
      <c r="I25" s="287"/>
      <c r="J25" s="302"/>
      <c r="K25" s="302"/>
      <c r="L25" s="311"/>
      <c r="M25" s="311"/>
      <c r="N25" s="311"/>
      <c r="O25" s="311"/>
    </row>
    <row r="26" spans="1:15" ht="16.8">
      <c r="A26" s="306"/>
      <c r="B26" s="301"/>
      <c r="C26" s="320"/>
      <c r="D26" s="305"/>
      <c r="E26" s="311"/>
      <c r="F26" s="311"/>
      <c r="G26" s="311"/>
      <c r="H26" s="311"/>
      <c r="I26" s="287"/>
      <c r="J26" s="302"/>
      <c r="K26" s="302"/>
    </row>
    <row r="27" spans="1:15" ht="16.8">
      <c r="A27" s="306"/>
      <c r="B27" s="301"/>
      <c r="C27" s="320"/>
      <c r="D27" s="305"/>
      <c r="E27" s="311"/>
      <c r="F27" s="311"/>
      <c r="G27" s="311"/>
      <c r="H27" s="311"/>
      <c r="I27" s="287"/>
      <c r="J27" s="302"/>
      <c r="K27" s="302"/>
    </row>
    <row r="28" spans="1:15" ht="16.8">
      <c r="A28" s="306"/>
      <c r="B28" s="301"/>
      <c r="C28" s="320"/>
      <c r="D28" s="305"/>
      <c r="E28" s="311"/>
      <c r="F28" s="311"/>
      <c r="G28" s="311"/>
      <c r="H28" s="311"/>
      <c r="I28" s="287"/>
      <c r="J28" s="302"/>
      <c r="K28" s="302"/>
    </row>
    <row r="29" spans="1:15" ht="16.8">
      <c r="A29" s="306"/>
      <c r="B29" s="301"/>
      <c r="C29" s="320"/>
      <c r="D29" s="305"/>
      <c r="E29" s="311"/>
      <c r="F29" s="311"/>
      <c r="G29" s="311"/>
      <c r="H29" s="311"/>
      <c r="I29" s="287"/>
      <c r="J29" s="302"/>
      <c r="K29" s="302"/>
    </row>
    <row r="30" spans="1:15" ht="16.8">
      <c r="A30" s="306"/>
      <c r="B30" s="301"/>
      <c r="C30" s="320"/>
      <c r="D30" s="305"/>
      <c r="E30" s="311"/>
      <c r="F30" s="311"/>
      <c r="G30" s="311"/>
      <c r="H30" s="311"/>
      <c r="I30" s="287"/>
      <c r="J30" s="302"/>
      <c r="K30" s="302"/>
    </row>
    <row r="31" spans="1:15" ht="16.8">
      <c r="A31" s="306"/>
      <c r="B31" s="301"/>
      <c r="C31" s="320"/>
      <c r="D31" s="305"/>
      <c r="E31" s="311"/>
      <c r="F31" s="311"/>
      <c r="G31" s="311"/>
      <c r="H31" s="311"/>
      <c r="I31" s="287"/>
      <c r="J31" s="302"/>
      <c r="K31" s="302"/>
    </row>
    <row r="32" spans="1:15" ht="16.8">
      <c r="A32" s="306"/>
      <c r="B32" s="301"/>
      <c r="C32" s="320"/>
      <c r="D32" s="305"/>
      <c r="E32" s="311"/>
      <c r="F32" s="311"/>
      <c r="G32" s="311"/>
      <c r="H32" s="311"/>
      <c r="I32" s="287"/>
      <c r="J32" s="302"/>
      <c r="K32" s="302"/>
    </row>
    <row r="33" spans="1:11" ht="16.8">
      <c r="A33" s="306"/>
      <c r="B33" s="301"/>
      <c r="C33" s="320"/>
      <c r="D33" s="305"/>
      <c r="E33" s="311"/>
      <c r="F33" s="311"/>
      <c r="G33" s="311"/>
      <c r="H33" s="311"/>
      <c r="I33" s="287"/>
      <c r="J33" s="302"/>
      <c r="K33" s="302"/>
    </row>
    <row r="34" spans="1:11" ht="16.8">
      <c r="A34" s="306"/>
      <c r="B34" s="301"/>
      <c r="C34" s="320"/>
      <c r="D34" s="305"/>
      <c r="E34" s="311"/>
      <c r="F34" s="311"/>
      <c r="G34" s="311"/>
      <c r="H34" s="311"/>
      <c r="I34" s="287"/>
      <c r="J34" s="302"/>
      <c r="K34" s="302"/>
    </row>
    <row r="35" spans="1:11" ht="16.8">
      <c r="A35" s="306"/>
      <c r="B35" s="301"/>
      <c r="C35" s="320"/>
      <c r="D35" s="305"/>
      <c r="E35" s="311"/>
      <c r="F35" s="311"/>
      <c r="G35" s="311"/>
      <c r="H35" s="311"/>
      <c r="I35" s="287"/>
      <c r="J35" s="302"/>
      <c r="K35" s="302"/>
    </row>
    <row r="36" spans="1:11" ht="16.8">
      <c r="A36" s="306"/>
      <c r="B36" s="301"/>
      <c r="C36" s="320"/>
      <c r="D36" s="305"/>
      <c r="E36" s="311"/>
      <c r="F36" s="311"/>
      <c r="G36" s="311"/>
      <c r="H36" s="311"/>
      <c r="I36" s="287"/>
      <c r="J36" s="302"/>
      <c r="K36" s="302"/>
    </row>
    <row r="37" spans="1:11" ht="16.8">
      <c r="A37" s="306"/>
      <c r="B37" s="301"/>
      <c r="C37" s="320"/>
      <c r="D37" s="305"/>
      <c r="E37" s="311"/>
      <c r="F37" s="311"/>
      <c r="G37" s="311"/>
      <c r="H37" s="311"/>
      <c r="I37" s="287"/>
      <c r="J37" s="302"/>
      <c r="K37" s="302"/>
    </row>
    <row r="38" spans="1:11" ht="16.8">
      <c r="A38" s="306"/>
      <c r="B38" s="301"/>
      <c r="C38" s="320"/>
      <c r="D38" s="305"/>
      <c r="E38" s="311"/>
      <c r="F38" s="311"/>
      <c r="G38" s="311"/>
      <c r="H38" s="311"/>
      <c r="I38" s="287"/>
      <c r="J38" s="302"/>
      <c r="K38" s="302"/>
    </row>
    <row r="39" spans="1:11" ht="16.8">
      <c r="A39" s="306"/>
      <c r="B39" s="301"/>
      <c r="C39" s="320"/>
      <c r="D39" s="305"/>
      <c r="E39" s="311"/>
      <c r="F39" s="311"/>
      <c r="G39" s="311"/>
      <c r="H39" s="311"/>
      <c r="I39" s="287"/>
      <c r="J39" s="302"/>
      <c r="K39" s="302"/>
    </row>
    <row r="40" spans="1:11" ht="16.8">
      <c r="A40" s="306"/>
      <c r="B40" s="301"/>
      <c r="C40" s="320"/>
      <c r="D40" s="305"/>
      <c r="E40" s="311"/>
      <c r="F40" s="311"/>
      <c r="G40" s="311"/>
      <c r="H40" s="311"/>
      <c r="I40" s="287"/>
      <c r="J40" s="302"/>
      <c r="K40" s="302"/>
    </row>
    <row r="41" spans="1:11" ht="16.8">
      <c r="A41" s="306"/>
      <c r="B41" s="301"/>
      <c r="C41" s="320"/>
      <c r="D41" s="305"/>
      <c r="E41" s="311"/>
      <c r="F41" s="311"/>
      <c r="G41" s="311"/>
      <c r="H41" s="311"/>
      <c r="I41" s="287"/>
      <c r="J41" s="302"/>
      <c r="K41" s="302"/>
    </row>
    <row r="42" spans="1:11" ht="16.8">
      <c r="A42" s="306"/>
      <c r="B42" s="301"/>
      <c r="C42" s="320"/>
      <c r="D42" s="305"/>
      <c r="E42" s="311"/>
      <c r="F42" s="311"/>
      <c r="G42" s="311"/>
      <c r="H42" s="311"/>
      <c r="I42" s="287"/>
      <c r="J42" s="302"/>
      <c r="K42" s="302"/>
    </row>
    <row r="43" spans="1:11" ht="16.8">
      <c r="A43" s="306"/>
      <c r="B43" s="301"/>
      <c r="C43" s="320"/>
      <c r="D43" s="305"/>
      <c r="E43" s="311"/>
      <c r="F43" s="311"/>
      <c r="G43" s="311"/>
      <c r="H43" s="311"/>
      <c r="I43" s="287"/>
      <c r="J43" s="302"/>
      <c r="K43" s="302"/>
    </row>
    <row r="44" spans="1:11" ht="16.8">
      <c r="A44" s="306"/>
      <c r="B44" s="301"/>
      <c r="C44" s="320"/>
      <c r="D44" s="305"/>
      <c r="E44" s="311"/>
      <c r="F44" s="311"/>
      <c r="G44" s="311"/>
      <c r="H44" s="311"/>
      <c r="I44" s="287"/>
      <c r="J44" s="302"/>
      <c r="K44" s="302"/>
    </row>
    <row r="45" spans="1:11" ht="16.8">
      <c r="A45" s="306"/>
      <c r="B45" s="301"/>
      <c r="C45" s="320"/>
      <c r="D45" s="305"/>
      <c r="E45" s="311"/>
      <c r="F45" s="311"/>
      <c r="G45" s="311"/>
      <c r="H45" s="311"/>
      <c r="I45" s="287"/>
      <c r="J45" s="302"/>
      <c r="K45" s="302"/>
    </row>
  </sheetData>
  <mergeCells count="15">
    <mergeCell ref="H1:J1"/>
    <mergeCell ref="A2:J2"/>
    <mergeCell ref="A3:J3"/>
    <mergeCell ref="A4:J4"/>
    <mergeCell ref="A5:A9"/>
    <mergeCell ref="B5:B9"/>
    <mergeCell ref="C5:C9"/>
    <mergeCell ref="D5:D9"/>
    <mergeCell ref="E5:E9"/>
    <mergeCell ref="F5:G7"/>
    <mergeCell ref="H5:H9"/>
    <mergeCell ref="F8:F9"/>
    <mergeCell ref="G8:G9"/>
    <mergeCell ref="I5:I9"/>
    <mergeCell ref="J5:J9"/>
  </mergeCells>
  <pageMargins left="0.56999999999999995" right="0.41" top="0.75" bottom="0.75" header="0.3" footer="0.3"/>
  <pageSetup paperSize="9" scale="85" orientation="landscape"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
  <sheetViews>
    <sheetView workbookViewId="0"/>
  </sheetViews>
  <sheetFormatPr defaultRowHeight="14.4"/>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5</vt:i4>
      </vt:variant>
    </vt:vector>
  </HeadingPairs>
  <TitlesOfParts>
    <vt:vector size="18" baseType="lpstr">
      <vt:lpstr>results</vt:lpstr>
      <vt:lpstr>Bieu 01</vt:lpstr>
      <vt:lpstr>Bieu 02</vt:lpstr>
      <vt:lpstr>Bieu 03</vt:lpstr>
      <vt:lpstr>Bieu 07  </vt:lpstr>
      <vt:lpstr>Bieu  08</vt:lpstr>
      <vt:lpstr>Bieu 09 </vt:lpstr>
      <vt:lpstr>Bieu 10</vt:lpstr>
      <vt:lpstr>Bieu 11</vt:lpstr>
      <vt:lpstr>Bieu 04</vt:lpstr>
      <vt:lpstr>Bieu 05</vt:lpstr>
      <vt:lpstr>Bieu 06</vt:lpstr>
      <vt:lpstr>Bieu 07</vt:lpstr>
      <vt:lpstr>'Bieu  08'!Print_Titles</vt:lpstr>
      <vt:lpstr>'Bieu 01'!Print_Titles</vt:lpstr>
      <vt:lpstr>'Bieu 03'!Print_Titles</vt:lpstr>
      <vt:lpstr>'Bieu 04'!Print_Titles</vt:lpstr>
      <vt:lpstr>'Bieu 06'!Print_Titles</vt:lpstr>
    </vt:vector>
  </TitlesOfParts>
  <Company>andongnhi.violet.vn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andongnhi</dc:creator>
  <cp:lastModifiedBy>STMTLS</cp:lastModifiedBy>
  <cp:lastPrinted>2024-04-19T03:40:53Z</cp:lastPrinted>
  <dcterms:created xsi:type="dcterms:W3CDTF">2023-06-19T08:18:17Z</dcterms:created>
  <dcterms:modified xsi:type="dcterms:W3CDTF">2024-04-24T09:40:19Z</dcterms:modified>
</cp:coreProperties>
</file>